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6392" windowHeight="5664" firstSheet="1" activeTab="1"/>
  </bookViews>
  <sheets>
    <sheet name="Hoja1" sheetId="4" state="hidden" r:id="rId1"/>
    <sheet name="IR" sheetId="1" r:id="rId2"/>
  </sheets>
  <definedNames>
    <definedName name="_xlnm._FilterDatabase" localSheetId="1" hidden="1">'IR'!$A$2:$AC$890</definedName>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sharedStrings.xml><?xml version="1.0" encoding="utf-8"?>
<sst xmlns="http://schemas.openxmlformats.org/spreadsheetml/2006/main" count="7915" uniqueCount="2370">
  <si>
    <t>F</t>
  </si>
  <si>
    <t>FN</t>
  </si>
  <si>
    <t>SF</t>
  </si>
  <si>
    <t>PP</t>
  </si>
  <si>
    <t>UR</t>
  </si>
  <si>
    <t>Tipo</t>
  </si>
  <si>
    <t>Frecuencia de Medición</t>
  </si>
  <si>
    <t>Programa presupuestario</t>
  </si>
  <si>
    <t>Lógica Vertical</t>
  </si>
  <si>
    <t>Eje o línea estratégica</t>
  </si>
  <si>
    <t>Objetivo</t>
  </si>
  <si>
    <t>Estrategia</t>
  </si>
  <si>
    <t>Acciones</t>
  </si>
  <si>
    <t>Indicador</t>
  </si>
  <si>
    <t>Fórmula de cálculo</t>
  </si>
  <si>
    <t>Dimensión</t>
  </si>
  <si>
    <t>Línea base</t>
  </si>
  <si>
    <t>Meta Programada</t>
  </si>
  <si>
    <t>Meta Modificada</t>
  </si>
  <si>
    <t>Meta alcanzada</t>
  </si>
  <si>
    <t>Alvance/ Programado</t>
  </si>
  <si>
    <t xml:space="preserve">Avance/ Modificado </t>
  </si>
  <si>
    <t xml:space="preserve"> Medios de verificación</t>
  </si>
  <si>
    <t>Supuestos</t>
  </si>
  <si>
    <t>Presupuesto aprobado</t>
  </si>
  <si>
    <t>Presupuesto Modificado</t>
  </si>
  <si>
    <t>Presupuesto Devengado</t>
  </si>
  <si>
    <t>Devengado / Aprobado</t>
  </si>
  <si>
    <t xml:space="preserve"> Avance Devengado / Modificado</t>
  </si>
  <si>
    <t>Fin</t>
  </si>
  <si>
    <t>Propósito</t>
  </si>
  <si>
    <t>Actividades</t>
  </si>
  <si>
    <t>@se6#16</t>
  </si>
  <si>
    <t>5058 ACADEMIA METROPOLITANA DE LEON</t>
  </si>
  <si>
    <t>EJE 1. SEGURIDAD CIUDADANA</t>
  </si>
  <si>
    <t>Atender los problemas de inseguridad y violencia como la principal demanda de los ciudadanos, mediante acciones específicas y medibles en la construcción de la seguridad y prevención de riesgos entre la población. Los esfuerzos en esta materia están orientados en acciones que fortalezcan a las instituciones y cuerpos de seguridad con infraestructura, equipamiento, capacitación, incorporación de la tecnología de información y comunicaciones, cobertura y, atención emergente tanto en la zona urbana como en la zona rural con especial inclusión en las zonas más vulnerables del municipio. La coordinación interdependencias e interinstitucional metropolitana y regional es eje rector para la vinculación e implementación de tareas en el combate a la delincuencia. La seguridad pública es un asunto de participación social, por ello, la denuncia ciudadana se plantea como una condición necesaria en su construcción mediante herramientas innovadoras y de gran alcance con eficientes tiempos de respuesta y servicio de calidad certificada a la ciudadanía.</t>
  </si>
  <si>
    <t>Componente</t>
  </si>
  <si>
    <t>1.7.1</t>
  </si>
  <si>
    <t>P320</t>
  </si>
  <si>
    <t>1510 SECRETARIA DE SEGURIDAD PUBLICA</t>
  </si>
  <si>
    <t xml:space="preserve"> = 1/OBRA</t>
  </si>
  <si>
    <t>EFICACIA</t>
  </si>
  <si>
    <t>Dignificar las condiciones de los elementos de policía y tránsito, para darles estabilidad laboral y profesional, además de proporcionales el equipo adecuado, para que mejoren el desempeño, atención y capacidad de respuesta en el servicio brindado a la ciudadanía.</t>
  </si>
  <si>
    <t>1512 DIRECCION DE POLICIA</t>
  </si>
  <si>
    <t>K366</t>
  </si>
  <si>
    <t>K525</t>
  </si>
  <si>
    <t>P508</t>
  </si>
  <si>
    <t>"Por la mejor policía del país, capacitada, equipada y con sistemas de inteligencia"</t>
  </si>
  <si>
    <t>1.1 Fortaleciendo la seguridad</t>
  </si>
  <si>
    <t>K465</t>
  </si>
  <si>
    <t>P466</t>
  </si>
  <si>
    <t>P467</t>
  </si>
  <si>
    <t>P478</t>
  </si>
  <si>
    <t>P509</t>
  </si>
  <si>
    <t>P903</t>
  </si>
  <si>
    <t>P950</t>
  </si>
  <si>
    <t>P955</t>
  </si>
  <si>
    <t>K506</t>
  </si>
  <si>
    <t>K504</t>
  </si>
  <si>
    <t>E472</t>
  </si>
  <si>
    <t>P471</t>
  </si>
  <si>
    <t>E468</t>
  </si>
  <si>
    <t>K507</t>
  </si>
  <si>
    <t>S526</t>
  </si>
  <si>
    <t>K405</t>
  </si>
  <si>
    <t>E406</t>
  </si>
  <si>
    <t>1.1.1 Una policía más cercana, confiable y profesional</t>
  </si>
  <si>
    <t>1514 DIRECCION DE PROTECCION CIVIL</t>
  </si>
  <si>
    <t>1517 DIRECCION GENERAL DE PREVENCION DEL DELITO Y PARTICIPACION SOCIAL</t>
  </si>
  <si>
    <t>1513 DIRECCION GENERAL DE TRANSITO</t>
  </si>
  <si>
    <t>1520 DIRECCIÓN DE SISTEMA DE COMANDO, CONTROL, COMUNICACIONES Y CÓMPUTO</t>
  </si>
  <si>
    <t>1.7.2</t>
  </si>
  <si>
    <t>1.7.3</t>
  </si>
  <si>
    <t>1.3.1</t>
  </si>
  <si>
    <t xml:space="preserve"> = 1/100</t>
  </si>
  <si>
    <t>1/160</t>
  </si>
  <si>
    <t>1/494</t>
  </si>
  <si>
    <t>1 CERTIFICACIÓN/196</t>
  </si>
  <si>
    <t xml:space="preserve"> = 1REINTEGRO/1</t>
  </si>
  <si>
    <t xml:space="preserve"> = 7 CONVENIOS/7PROGRAMAS</t>
  </si>
  <si>
    <t xml:space="preserve"> = CONVENIO/CAPACITACIONES POR CONCEPTO</t>
  </si>
  <si>
    <t xml:space="preserve"> = ANIMALES ADQUIRIDOS/ANIMALES propuestos</t>
  </si>
  <si>
    <t xml:space="preserve"> = ELEMENTOS CAPACITADOS/ELEMENTOS propuestos A CAPACITAR</t>
  </si>
  <si>
    <t xml:space="preserve"> = ACCIONES REALIZADAS/ACTIVIDADES PLANEADAS</t>
  </si>
  <si>
    <t>NUMERO DE EXTINTORES /NUMERO DE COMUNIDADES Y O PLATICAS = PERSONAS BENEFICIADAS.</t>
  </si>
  <si>
    <t>ATENCION + POBLACION  =  ACCIONES</t>
  </si>
  <si>
    <t xml:space="preserve"> = ( NÓMINA QUINCENA)* 12 MESES</t>
  </si>
  <si>
    <t>ELEMENTOS CAPACITADOS/ELEMENTOS ACTIVOS DE LA CORPORACIÓN/EVALUACIONES</t>
  </si>
  <si>
    <t>ELEMENTOS CAPACITADOS/ELEMENTOS ACTIVOS DE LA CORPORACIÓN/AVANCE DE PROYECTO</t>
  </si>
  <si>
    <t>ELEMENTOS CAPACITADOS/ELEMENTOS ACTIVOS DE LA CORPORACIÓN</t>
  </si>
  <si>
    <t>EQUIPO ADQUIRIDO / INSTALACION  =  FUNCIONAL</t>
  </si>
  <si>
    <t xml:space="preserve"> = RADAR INSTALADO Y FUNCIONANDO/LA META ANUAL DE RADARES INSTALADOS Y FUNCIONANDO</t>
  </si>
  <si>
    <t>TOTAL DE SOLICITUDES ENTRE SOLICITUDES ENVIADAS</t>
  </si>
  <si>
    <t>NO APLICA</t>
  </si>
  <si>
    <t>VEHICULO NUEVO - VEHICULO DESGASTADO  =  REPOSICION</t>
  </si>
  <si>
    <t>GPS / UNIDADES  =  CONTROL</t>
  </si>
  <si>
    <t>C4 = EQUIPOS COMPRADOS / EQUIPOS PROPUESTOS DEMAS AREAS = EQUIPOS COMPRADOS / EQUIPOS PROPUESTOS</t>
  </si>
  <si>
    <t>DE GESTION</t>
  </si>
  <si>
    <t>ESTRATEGICOS</t>
  </si>
  <si>
    <t>EFICIENCIA</t>
  </si>
  <si>
    <t>CALIDAD</t>
  </si>
  <si>
    <t>MENSUAL</t>
  </si>
  <si>
    <t>ANUAL</t>
  </si>
  <si>
    <t>BIMESTRAL</t>
  </si>
  <si>
    <t>CUMPLIMIENTO</t>
  </si>
  <si>
    <t>Mejorar la prestación de servicios, el desarrollo de procesos y los procedimientos en seguridad pública, con el fin de brindarle a la ciudadanía una atención con calidad, basada en estándares internacionales.</t>
  </si>
  <si>
    <t>Fortalecer la preparación de los cadetes y policías a través de la capacitación especializada, el desarrollo de habilidades y destrezas, con equipamiento e infraestructura adecuada, además de evaluar el rumbo de la profesionalización de la academia.</t>
  </si>
  <si>
    <t>Actualizar el marco jurídico de la Secretaría de Seguridad Pública Municipal para dar certeza al actuar de los elementos y llevar a cabo acciones en beneficio de la población.</t>
  </si>
  <si>
    <t>Atender de manera eficiente y eficaz las denuncias ciudadanas con la homologación de tecnologías de los sistemas de información, la reingeniería de los procesos y los protocolos de atención a emergencias.</t>
  </si>
  <si>
    <t>Profesionalizar y capacitar dentro de sus competencias a los cuerpos policiacos, para que en coordinación con las entidades estatales y federales, respondan oportunamente.</t>
  </si>
  <si>
    <t>Conformar unidades internas de protección civil en los edificios públicos y privados de los sectores industrial, educativo y de servicios donde se pueda generar un riesgo para las personas.</t>
  </si>
  <si>
    <t>Contar con radares de velocidad con cámara, para la aplicación de actas de infracción a conductores que excedan el límite de velocidad.</t>
  </si>
  <si>
    <t>Para construir un sentido de pertenencia y un mejor desempeño de las labores de los elementos de seguridad pública, es necesario darle estabilidad laboral y profesional, además de la protección y el equipo adecuado que les permita actuar de manera oportuna sin poner en riesgo a los elementos y la ciudadanía.</t>
  </si>
  <si>
    <t>Iniciar los trabajos para contar con el Centro de Inteligencia en Seguridad Pública del Municipio para unificar e integrar, a través de un sistemas de información y comunicaciones, una base de datos con generación de operativos, mapas criminógenos, estadística descriptiva e inferencial para optimizar la actuación de las corporaciones de seguridad pública.</t>
  </si>
  <si>
    <t>Los esfuerzos en esta materia están orientados en acciones que fortalezcan a las instituciones y cuerpos de seguridad con infraestructura, equipamiento, capacitación, incorporación de la tecnología de información y comunicaciones, cobertura y, atención emergente tanto en la zona urbana como en la zona rural con especial inclusión en las zonas más vulnerables del municipio</t>
  </si>
  <si>
    <t>24.0000</t>
  </si>
  <si>
    <t>1.0000</t>
  </si>
  <si>
    <t>K011 FORTALECIENDO LA SEGURIDAD</t>
  </si>
  <si>
    <t>K012 CONSTRUCCIÓN DE LA SEGURIDAD</t>
  </si>
  <si>
    <t>"Recuperación de espacios públicos"</t>
  </si>
  <si>
    <t>Concientizar a la ciudadanía en temas de seguridad y buen uso de la vía pública desde una estrategia preventiva.</t>
  </si>
  <si>
    <t>1.2 Construcción de la seguridad</t>
  </si>
  <si>
    <t>K503</t>
  </si>
  <si>
    <t xml:space="preserve"> = CANTIDAD DE EVENTOS ACUMULADOS/META ANUAL DE EVENTOS</t>
  </si>
  <si>
    <t>Fortalecer la cultura de prevención del delito, al formar ciudadanos con un sentido de corresponsabilidad y participación, que trabajen de manera coordinada con el gobierno para disminuir los índices de violencia y delincuencia en el municipio.</t>
  </si>
  <si>
    <t>P470</t>
  </si>
  <si>
    <t>COLONIA / EVENTO  =  COLONIA ATENDIDA</t>
  </si>
  <si>
    <t>K013 PREVENCIÓN DE RIESGOS FÍSICOS Y NATURALES</t>
  </si>
  <si>
    <t>Fortalecer las operaciones de protección civil con equipo, herramientas de trabajo e instalaciones propias acordes para capacitación, administración, operación y profesionalización, que permitan realizar acciones preventivas con eficiencia y eficacia.</t>
  </si>
  <si>
    <t>2.6.9</t>
  </si>
  <si>
    <t>E473</t>
  </si>
  <si>
    <t>EQUIPOS Y HERRAMIENTAS ADQUIRIDOS EN PORCENTAJE CONFORME AL PROYECTO.</t>
  </si>
  <si>
    <t>S516</t>
  </si>
  <si>
    <t>SERVICIOS REALIZADOS / TOTAL DE SERVICIOS ESPERADOS</t>
  </si>
  <si>
    <t>Especializar al personal en materiales peligrosos, espacios confinados, buceo, rescate urbano, manejo de unidades de emergencia, manejo de líneas eléctricas, formación de instructores y evaluación de simulacros</t>
  </si>
  <si>
    <t>RESCATE DE PRENSADOS, COMBATE Y RESCATE EN INCENDIOS Y SINIESTROS</t>
  </si>
  <si>
    <t>DAR UNA PRONTA RESPUESTA A LA CIUDADANIA EN EL COMBATE Y RESCATE EN INCENDIOS Y SINIESTROS</t>
  </si>
  <si>
    <t>K021 EDUCACIÓN PARA LA VIDA Y EL TRABAJO</t>
  </si>
  <si>
    <t>EJE 2. INCLUSIÓN AL DESARROLLO</t>
  </si>
  <si>
    <t>2.1 Educación para la vida y el trabajo</t>
  </si>
  <si>
    <t>Reducir las desigualdades sociales, es una de las principales responsabilidades que los gobiernos se plantean para ampliar las oportunidades de desarrollo para todos. Hablar de inclusión al desarrollo, implica emprender una lucha frontal contra la marginación y pobreza, trabajar juntos sociedad y gobierno para garantizar que los derechos humanos y sociales de todas las personas se respeten. 64 Hablar de justicia social, implica que todas las personas tengan acceso a los beneficios del desarrollo social en materia de educación, salud, acceso a la cultura. Sin importar si viven en una zona rural o urbana, o si pertenecemos a algún grupo vulnerable, todos los grupos sociales tienen el mismo derecho vivir en un entorno de oportunidades, paz y de gozar de una vida libre violencia</t>
  </si>
  <si>
    <t>"Oportunidades de educación y desarrollo para todos a lo largo de su vida"</t>
  </si>
  <si>
    <t>Implementar talleres productivos, deportivos, de salud, computación, entre otros, en centros comunitarios, plazas de la ciudadanía y colonias que fomenten el desarrollo integral de la persona, con la finalidad de atender a los leoneses que se encuentran en zonas con algún grado de vulnerabilidad.</t>
  </si>
  <si>
    <t>2.7.1</t>
  </si>
  <si>
    <t>K520</t>
  </si>
  <si>
    <t>1910 DIRECCION GENERAL DE DESARROLLO SOCIAL</t>
  </si>
  <si>
    <t>EMISION DE PAGOS</t>
  </si>
  <si>
    <t>ECONOMÍA</t>
  </si>
  <si>
    <t>Conformar 30 grupos de trabajo con niños y adultos mayores, en cinco zonas de coordinación: Alfaro y Medina, Duarte y Loza de los Padres, Nápoles, Santa Rosa Plan de Ayala y San Juan de Otates para darles a conocer la importancia de estos sitios en el municipio</t>
  </si>
  <si>
    <t>2.2.1</t>
  </si>
  <si>
    <t>F497</t>
  </si>
  <si>
    <t>2010 DIRECCION GENERAL DE DESARROLLO URBANO</t>
  </si>
  <si>
    <t>ZONAS ARQUEOLÓGICAS PROGRAMADAS / ZONAS ARQUEOLÓGICAS REALES</t>
  </si>
  <si>
    <t>Involucrar a la comunidad infantil y de adultos mayores en actividades lúdicas para impulsar la apropiación y difusión del patrimonio arqueológico, en coordinación con empresas y asociaciones especializadas.</t>
  </si>
  <si>
    <t>Mejorar las condiciones de infraestructura de los espacios educativos, en especial, aquellos que se encuentran en la zona rural y en polígonos de pobreza, con una visión de sustentabilidad.</t>
  </si>
  <si>
    <t>2.5.6</t>
  </si>
  <si>
    <t>E306</t>
  </si>
  <si>
    <t>2210 DIRECCION GENERAL DE EDUCACION</t>
  </si>
  <si>
    <t xml:space="preserve"> = (total DE OBRA REALIZADA/total DE OBRA propuesta POR REALIZAR) * Magnitud propuesta</t>
  </si>
  <si>
    <t xml:space="preserve"> = (total DE ESTUDIOS REALIZADOS/total DE ESTUDIOS propuestos POR REALIZAR) * Magnitud propuesta</t>
  </si>
  <si>
    <t xml:space="preserve"> = (total DE apoyos otorgados/total deapoyos propuestos POR otorgar)*Magnitud propuesta</t>
  </si>
  <si>
    <t>SEMESTRAL</t>
  </si>
  <si>
    <t>E307</t>
  </si>
  <si>
    <t>RECURSO SE TRASPASO A PROYECTO AL PROYECTO 306</t>
  </si>
  <si>
    <t>TRASPASO DE RECURSO</t>
  </si>
  <si>
    <t>Promover la formación integral en la población, fortaleciendo los valores cívicos, ciudadanos, culturales y científicos en los niños y jóvenes, así como acciones de remodelación y equipamiento de bibliotecas públicas y digitales móviles.</t>
  </si>
  <si>
    <t>E426</t>
  </si>
  <si>
    <t xml:space="preserve"> = (total DE paquetes DE útiles entregados/total DE paquetes DE útiles propuestos POR entregar)*Magnitud propuesta</t>
  </si>
  <si>
    <t xml:space="preserve"> = (total DE becas asignadas/total DE becas Propuestas POR asignar)*Magnitud propuesta</t>
  </si>
  <si>
    <t>E427</t>
  </si>
  <si>
    <t>RECURSO SE TRANSFIRIÓ A PROYECTO DE FORTALECIMIENTO DE LA EDUCACIÓN</t>
  </si>
  <si>
    <t>E428</t>
  </si>
  <si>
    <t>E429</t>
  </si>
  <si>
    <t xml:space="preserve"> = (total DE DIPLOMADOS REPORTADOS/total DE DIPLOMADOS propuestos POR REPORTAR) * Magnitud propuesta</t>
  </si>
  <si>
    <t xml:space="preserve"> = (total DE suscripciones reportadas/total DE suscripciones Propuestas POR REPORTAR)*Magnitud propuesta</t>
  </si>
  <si>
    <t xml:space="preserve"> = (total DE concursos REALIZADOS/total DE concursos propuestos POR REALIZAR)*Magnitud propuesta</t>
  </si>
  <si>
    <t xml:space="preserve"> = (TÉRMINOS DE NIVEL REPORTADOS/total DE TÉRMINOS DE NIVEL propuestos POR REPORTAR) * Magnitud propuesta</t>
  </si>
  <si>
    <t xml:space="preserve"> = (total DE BIBLIOTECAS EQUIPADAS/total DE BIBLIOTECAS Propuestas POR EQUIPAR) * Magnitud propuesta</t>
  </si>
  <si>
    <t xml:space="preserve"> = (total DE personas atendidas reportadas/total DE personas atendidas Propuestas POR REPORTAR)*Magnitud propuesta</t>
  </si>
  <si>
    <t>TRIMESTRAL</t>
  </si>
  <si>
    <t>Fortalecer la vinculación con diferentes instituciones educativas de nivel medio superior y superior, ofreciendo acciones de formación continua para la mejora de la calidad educativa y el aprovechamiento de conocimientos y fuerza de jóvenes de servicio social para el impulso de proyectos</t>
  </si>
  <si>
    <t>E481</t>
  </si>
  <si>
    <t xml:space="preserve"> =  TOTAL DE EVENTOS REPORTADOS/TOTAL DE EVENTOS PROPUESTOS POR REPORTAR) * MAGNITUD PROPUESTA</t>
  </si>
  <si>
    <t>E606</t>
  </si>
  <si>
    <t xml:space="preserve"> = (total DE espacios construidos REPORTADOS/total DE espacios propuestos POR construir)*Magnitud propuesta</t>
  </si>
  <si>
    <t xml:space="preserve"> = (total DE espacios rehabilitados REPORTADOS/total DE espacios propuestos POR rehabilitar)*Magnitud propuesta</t>
  </si>
  <si>
    <t>E616</t>
  </si>
  <si>
    <t>Recurso de Remanente</t>
  </si>
  <si>
    <t xml:space="preserve"> =  (total DE espacios rehabilitados/ total DE espacios propuestos POR rehabilitar) * Magnitud propuesta</t>
  </si>
  <si>
    <t>0(TOTAL DE OBRAS REALIZADAS/TOTAL DE OBRAS PROPUESTAS POR REALIZAR) * MAGNITUD PROPUESTA</t>
  </si>
  <si>
    <t>DAR CUMPLIMIENTO AL CIERRE ADMINISTRATIVO</t>
  </si>
  <si>
    <t xml:space="preserve"> =  (total DE CIERRES ADMINISTRATIVOS REALIZADOS/ total DE CIERRES ADMINISTRATIVOS propuestos POR REALIZAR) * Magnitud propuesta</t>
  </si>
  <si>
    <t>E640</t>
  </si>
  <si>
    <t>E908</t>
  </si>
  <si>
    <t>E909</t>
  </si>
  <si>
    <t>S352</t>
  </si>
  <si>
    <t>2.5.1</t>
  </si>
  <si>
    <t>2510 DIRECCION GENERAL DE OBRA PUBLICA</t>
  </si>
  <si>
    <t>ELABORACIÓN DE PROYECTO PARA LA CONSTRUCCIÓN DE LA ESCUELA</t>
  </si>
  <si>
    <t xml:space="preserve"> = OBRA+UNIDAD</t>
  </si>
  <si>
    <t>K456</t>
  </si>
  <si>
    <t>5013 PATRONATO EXPLORA</t>
  </si>
  <si>
    <t>Fomentar las vocaciones científicas y tecnológicas en la población a través de talleres, pláticas, exhibiciones y programas de educación no formal, en escuelas, colonias y plazas públicas; además de rehabilitar las instalaciones vinculadas a EXPLORA, para dar un mejor servicio a sus visitantes.</t>
  </si>
  <si>
    <t xml:space="preserve"> =  (PORCENTAJE MENSUAL) * 100/(PORCENTAJE ESPERADO)</t>
  </si>
  <si>
    <t>K457</t>
  </si>
  <si>
    <t xml:space="preserve"> = (PORCENTAJE DE AVANCE MENSUAL)*100/(PORCENTAJE DE AVANCE ESPERADO)</t>
  </si>
  <si>
    <t>Posicionar a la ciudad de León como un centro de encuentro local, regional, nacional e internacional para la educación artística con perspectiva hacia el desarrollo social.</t>
  </si>
  <si>
    <t>2.4.1</t>
  </si>
  <si>
    <t>F446</t>
  </si>
  <si>
    <t>5018 INSTITUTO CULTURAL DE LEÓN</t>
  </si>
  <si>
    <t>ACTIVIDADES/ASISTENCIA</t>
  </si>
  <si>
    <t>K365</t>
  </si>
  <si>
    <t>2.4.2</t>
  </si>
  <si>
    <t>Fomentar e incrementar las actividades culturales a través de la promoción y difusión de obras artísticas de creadores locales, la exhibición de piezas del acervo en custodia del museo, además de implementar programas artístico-musicales y literarios.</t>
  </si>
  <si>
    <t>PAGO PENDIENTE PARA LA REALIZACIÓN DE LA 3RA ETAPA DE REMODELACIÓN DEL INMUEBLE DEL MUSEO DE LA CIUDAD DE LEÓN</t>
  </si>
  <si>
    <t>K022 POR UN LEÓN SANO Y FUERTE</t>
  </si>
  <si>
    <t>"Articulación con instancias estatales y federales para asegurar servicios de salud para todos, con un enfoque preventivo, una mayor cobertura y una mejor calidad"</t>
  </si>
  <si>
    <t>E358</t>
  </si>
  <si>
    <t>E460</t>
  </si>
  <si>
    <t>E461</t>
  </si>
  <si>
    <t>E462</t>
  </si>
  <si>
    <t>E463</t>
  </si>
  <si>
    <t>E483</t>
  </si>
  <si>
    <t>U401</t>
  </si>
  <si>
    <t>S402</t>
  </si>
  <si>
    <t>U404</t>
  </si>
  <si>
    <t>U491</t>
  </si>
  <si>
    <t>U492</t>
  </si>
  <si>
    <t>E412</t>
  </si>
  <si>
    <t>E413</t>
  </si>
  <si>
    <t>S622</t>
  </si>
  <si>
    <t>S655</t>
  </si>
  <si>
    <t>2610 DIRECCION GENERAL DE SALUD</t>
  </si>
  <si>
    <t>5011 COMISIÓN MUNICIPAL DE DEPORTE Y CULTURA FÍSICA</t>
  </si>
  <si>
    <t>5012 DIF - LEÓN</t>
  </si>
  <si>
    <t>REMANENTE 2015</t>
  </si>
  <si>
    <t>CONSTRUCCIÓN REALIZADA/CONSTRUCCION PROGRAMADA</t>
  </si>
  <si>
    <t>PLATICAS REALIZADAS / PLATICAS PROGRAMADAS X 100</t>
  </si>
  <si>
    <t>ESTERILIZACIONES REALIZADAS / ESTERILIZACIONES PROGRAMADAS X 100</t>
  </si>
  <si>
    <t xml:space="preserve"> = compra REALIZADA/compra PROGRAMADA</t>
  </si>
  <si>
    <t>Adquisición de unidades móviles/unidades programadas para adquirir</t>
  </si>
  <si>
    <t>Total de antigenos prostaticos entregados/ Total de antígenos prostaticos realizados.</t>
  </si>
  <si>
    <t>Total de mastografías entregadas /Total de mastografías realizadas</t>
  </si>
  <si>
    <t>Talleres programados para Cáncer de mama/ Talleres realizados para cáncer de mama.</t>
  </si>
  <si>
    <t>Total de ultrasonidos entregados /Total de ultrasonidos realizados</t>
  </si>
  <si>
    <t xml:space="preserve"> = (Número DE CONSULTAS*100)/META PROGRAMADA</t>
  </si>
  <si>
    <t>Foros realizados/Foros programados</t>
  </si>
  <si>
    <t>Acta de integración del comité municipal de salud mental y prevención de adicciones.</t>
  </si>
  <si>
    <t>Plan de trabajo</t>
  </si>
  <si>
    <t>Reuniones realizadas/Reuniones Programadas</t>
  </si>
  <si>
    <t>valor del año h/valor del año 2016 X 100</t>
  </si>
  <si>
    <t>AVANCE SOBRE EL 100%</t>
  </si>
  <si>
    <t>100% SOBRE EL PORCENTAJE DE INSCRITOS EN SISTEMA DE COMPETENCIAS</t>
  </si>
  <si>
    <t>(TOTAL DE AUXILIARES PLANEADOS)*/(TOTAL DE AUXILIARES ENTREGADOS)</t>
  </si>
  <si>
    <t>(TOTAL DE SESIONES PLANEADAS)*/(TOTAL DE SESIONES REALIZADAS)</t>
  </si>
  <si>
    <t xml:space="preserve"> = Remanente 2015/Gasto Remanente 2015</t>
  </si>
  <si>
    <t xml:space="preserve"> = REMANENTE 2015/GASTO REMANENTE 2015</t>
  </si>
  <si>
    <t>Anual</t>
  </si>
  <si>
    <t>Mensual</t>
  </si>
  <si>
    <t>Bimestral</t>
  </si>
  <si>
    <t>mensual</t>
  </si>
  <si>
    <t>2.3.1</t>
  </si>
  <si>
    <t>2.3.2</t>
  </si>
  <si>
    <t>2.2 Por un León sano y fuerte</t>
  </si>
  <si>
    <t>Garantizar a través de la dotación de infraestructura sanitaria al rastro municipal de aves los procesos sanitarios de la carne.</t>
  </si>
  <si>
    <t>Proteger a la ciudadanía de las enfermedades trasmitidas por animales domésticos e insectos a través de la vigilancia sanitaria y preventiva en zonas de concentración masiva, establecimientos y colonias; además de darle atención y seguimiento a las quejas y denuncias ciudadanas.</t>
  </si>
  <si>
    <t>Identificar factores de riesgo en la población mediante acciones de primer contacto y estudios de laboratorio para la detección de enfermedades crónico-degenerativas como diabetes mellitus e hipertensión arterial y tumores malignos como cáncer de mama y próstata, además de identificar problemas visuales en escolares y adultos mayores.</t>
  </si>
  <si>
    <t>Otorgar atención médica, dental, psicológica y de nutrición, además de brindar pláticas sobre la prevención de las enfermedades que más afectan a la población.</t>
  </si>
  <si>
    <t>Conformar una red para la detección, prevención y atención de las adicciones, los problemas de salud mental y prevención del suicidio.</t>
  </si>
  <si>
    <t>Impulsar el desarrollo de la cultura física y el deporte en los niños y jóvenes, a través de un equipo profesional multidisciplinario que dirigirá la preparación de los deportistas y entrenadores de alto rendimiento, selectivos, y los nuevos talentos, que representarán a León en campeonatos deportivos de talla estatal, nacional e internacional.</t>
  </si>
  <si>
    <t>Promover la activación física de la población en espacios públicos, mini-deportivas, escuelas y espacios de trabajo, principalmente en los 8 polígonos de pobreza, ofreciendo actividades como: fútbol, voleibol, baloncesto, activación física, deporte extremo.</t>
  </si>
  <si>
    <t>Impulsar el deporte profesional en diferentes disciplinas deportivas, como un espectáculo que promueva la sana convivencia, la recreación y como inspirador de futuros deportistas.</t>
  </si>
  <si>
    <t>Habilitar comedores comunitarios en las zonas identificadas por la Cruzada Nacional contra el Hambre y otorgar desayunos en escuelas de educación básica.</t>
  </si>
  <si>
    <t>Proposito</t>
  </si>
  <si>
    <t>"Atención a las carencias sociales y ampliación de oportunidades de desarrollo"</t>
  </si>
  <si>
    <t>E514</t>
  </si>
  <si>
    <t>F328</t>
  </si>
  <si>
    <t>F604</t>
  </si>
  <si>
    <t>F801</t>
  </si>
  <si>
    <t>F808</t>
  </si>
  <si>
    <t>F337</t>
  </si>
  <si>
    <t>S346</t>
  </si>
  <si>
    <t>P518</t>
  </si>
  <si>
    <t>E302</t>
  </si>
  <si>
    <t>K362</t>
  </si>
  <si>
    <t>B308</t>
  </si>
  <si>
    <t>B6002</t>
  </si>
  <si>
    <t>B608</t>
  </si>
  <si>
    <t>B609</t>
  </si>
  <si>
    <t>B610</t>
  </si>
  <si>
    <t>B623</t>
  </si>
  <si>
    <t>B624</t>
  </si>
  <si>
    <t>B649</t>
  </si>
  <si>
    <t>1810 DIRECCION GENERAL DE DESARROLLO RURAL</t>
  </si>
  <si>
    <t>1816 DIRECCIÓN DE PROGRAMAS ESTRATÉGICOS</t>
  </si>
  <si>
    <t>4013 INSTITUTO MUNICIPAL DE PLANEACIÓN</t>
  </si>
  <si>
    <t>5017 INSTITUTO MUNICIPAL DE VIVIENDA</t>
  </si>
  <si>
    <t>NUMERO DE APOYOS ENTREGADOS/TOTAL DE APOYOS PRESUPUESTADOS</t>
  </si>
  <si>
    <t>NUMERO DE JORNALES APOYADOS/META POR CIEN</t>
  </si>
  <si>
    <t>SUMINISTROS PARA CONSTRUCCION DE CUARTO ENTREGADO/650 POR CIEN</t>
  </si>
  <si>
    <t>BAÑOS INSTALADOS/750 POR CIEN</t>
  </si>
  <si>
    <t>SUMINISTRO PARA TECHO ENTREGADO/863 POR CIEN</t>
  </si>
  <si>
    <t>NUMERO DE PISOS CONSTRUIDOS/159 POR CIEN</t>
  </si>
  <si>
    <t>METROS CONSTRUIDOS / METROS TOTALES POR CIEN</t>
  </si>
  <si>
    <t>METROS CUADRADOS CONSTRUIDOS/ METROS TOTALES POR CIEN</t>
  </si>
  <si>
    <t>PORCENTAJE DE AVANCE</t>
  </si>
  <si>
    <t>M2/ML</t>
  </si>
  <si>
    <t>PORCENTAJE A/B*100</t>
  </si>
  <si>
    <t>(TOTAL DE ACCIONES PLANEADAS)*/(TOTAL DE ACCIONES REALIZADAS)</t>
  </si>
  <si>
    <t xml:space="preserve"> = NO. CONTRATO VIGENTE / NO. CONTRATO DADO DE BAJA</t>
  </si>
  <si>
    <t>EL RECURSO SE TRANSFIRIÓ AL PROGRAMA DE FOMENTO A LA VIVIENDA: VIVIENDA VERTICAL</t>
  </si>
  <si>
    <t>NÚMERO DE REDES REALIZADAS</t>
  </si>
  <si>
    <t>NÚMERO DE REDES DE AGUA POTABLE Y ALCANTARILLADO CONSTRUIDAS</t>
  </si>
  <si>
    <t>NÚMERO DE REDES DE ELECTRIFICACIÓN Y ALUMBRADO PÚBLICO INSTALADAS</t>
  </si>
  <si>
    <t>NÚMERO DE PROYECTOS EJECUTIVOS DE AGUA POTABLE Y ALCANTARILLADO ELABORADOS</t>
  </si>
  <si>
    <t>NÚMERO DE CONTRATOS FINIQUITADOS</t>
  </si>
  <si>
    <t>NÚMERO DE REDES DE ELECTRIFICACIÓN INSTALADAS</t>
  </si>
  <si>
    <t>NÚMERO DE PROYECTOS EJECUTIVOS REALIZADOS</t>
  </si>
  <si>
    <t>UNICA AL TERMINAR EL ESTUDIO</t>
  </si>
  <si>
    <t>NÚMERO</t>
  </si>
  <si>
    <t>2.3 Desarrollo de oportunidades</t>
  </si>
  <si>
    <t>2.6.8</t>
  </si>
  <si>
    <t>3.1.1</t>
  </si>
  <si>
    <t>2.2.5</t>
  </si>
  <si>
    <t>1.3.9</t>
  </si>
  <si>
    <t>2.2.3</t>
  </si>
  <si>
    <t>Impulsar a la población económicamente activa para que se mejore la empleabilidad y el ingreso en las familias.</t>
  </si>
  <si>
    <t>Atender a tres polígonos de pobreza por año, se realizarán vinculaciones comerciales, laborales, capacitaciones y proyectos productivos</t>
  </si>
  <si>
    <t>Mejorar las viviendas de las familias en condiciones de pobreza, mediante la implementación de techos y baños dignos, tinacos, calentadores solares, muros, piso firme, estufas, cuartos adicionales, suministro de materiales, ampliaciones de vivienda en coinversión con recursos federales y estatales.</t>
  </si>
  <si>
    <t>Realizar 54 mil acciones para mejorar la vivienda, piso firme, techo y baño digno, cuarto adicional, aplanadas de muro, impermeabilización de techos, tinacos y calentadores solares • Implementar el programa “Pinta tu entorno” con 4 mil 500 acciones para el mejoramiento de la imagen urbana</t>
  </si>
  <si>
    <t>Atender las carencias sociales de la población que se concentra en las 66 zonas de atención prioritarias urbanas. Realizando obras y acciones enfocadas a la dotación de servicios básicos, infraestructura y equipamiento, que faciliten la conectividad de las personas que habitan en estas zonas.</t>
  </si>
  <si>
    <t>Construir viviendas en zonas de atención prioritaria del ámbito rural para mejorar su calidad de vida.</t>
  </si>
  <si>
    <t>Construir 300 viviendas en las comunidades de Loza de los Padres, Duarte y San Juan de Otates por medio del Programa “Mi Casa DIFerente”</t>
  </si>
  <si>
    <t>Construir redes de agua potable, plantas potabilizadoras y líneas de conducción que garanticen la cobertura y el mantenimiento de la estructura en León.</t>
  </si>
  <si>
    <t>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</si>
  <si>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Garantizar los derechos de propiedad a través de un título, brindando certeza jurídica a las personas para potenciar el valor de su patrimonio, que pueda ser heredado, transmitir su dominio sin conflicto y acceder a fuentes formales de financiamiento. 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</si>
  <si>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K023 DESARROLLO DE OPORTUNIDADES</t>
  </si>
  <si>
    <t>K024 DESARROLLO RURAL</t>
  </si>
  <si>
    <t>F332</t>
  </si>
  <si>
    <t>F333</t>
  </si>
  <si>
    <t>U416</t>
  </si>
  <si>
    <t>U417</t>
  </si>
  <si>
    <t>F6001</t>
  </si>
  <si>
    <t>F607</t>
  </si>
  <si>
    <t>F625</t>
  </si>
  <si>
    <t>F626</t>
  </si>
  <si>
    <t>F627</t>
  </si>
  <si>
    <t>F802</t>
  </si>
  <si>
    <t>F803</t>
  </si>
  <si>
    <t>F804</t>
  </si>
  <si>
    <t>F850</t>
  </si>
  <si>
    <t>F951</t>
  </si>
  <si>
    <t>F334</t>
  </si>
  <si>
    <t>F335</t>
  </si>
  <si>
    <t>F505</t>
  </si>
  <si>
    <t>F6003</t>
  </si>
  <si>
    <t>F601</t>
  </si>
  <si>
    <t>F602</t>
  </si>
  <si>
    <t>F603</t>
  </si>
  <si>
    <t>F628</t>
  </si>
  <si>
    <t>F629</t>
  </si>
  <si>
    <t>F630</t>
  </si>
  <si>
    <t>F631</t>
  </si>
  <si>
    <t>F632</t>
  </si>
  <si>
    <t>F633</t>
  </si>
  <si>
    <t>F635</t>
  </si>
  <si>
    <t>F636</t>
  </si>
  <si>
    <t>F806</t>
  </si>
  <si>
    <t>F807</t>
  </si>
  <si>
    <t>F906</t>
  </si>
  <si>
    <t>F907</t>
  </si>
  <si>
    <t>F305</t>
  </si>
  <si>
    <t>F336</t>
  </si>
  <si>
    <t>F522</t>
  </si>
  <si>
    <t>F613</t>
  </si>
  <si>
    <t>F614</t>
  </si>
  <si>
    <t>F615</t>
  </si>
  <si>
    <t>F637</t>
  </si>
  <si>
    <t>F638</t>
  </si>
  <si>
    <t>F639</t>
  </si>
  <si>
    <t>F811</t>
  </si>
  <si>
    <t>P439</t>
  </si>
  <si>
    <t>P441</t>
  </si>
  <si>
    <t>P442</t>
  </si>
  <si>
    <t>3.2.1</t>
  </si>
  <si>
    <t>PORCENTAJE DE AVANCE DE PROYECTO EJECUTIVO TERMINADO</t>
  </si>
  <si>
    <t>PORCENTAJE DE AVANCE DE LOS PROGRAMAS OTORGADOS AL NUMERO DE PERSONAS COMO META</t>
  </si>
  <si>
    <t xml:space="preserve"> = (apoyos AL CAMPO REALIZADOS/apoyos AL CAMPO PROGRAMADO)%</t>
  </si>
  <si>
    <t xml:space="preserve"> = (apoyos SOCIALES REALIZADOS/apoyos PROGRAMADOS)%</t>
  </si>
  <si>
    <t xml:space="preserve"> = (apoyos AL CAMPO REALIZADOS/apoyos AL CAMPO propuestos)%</t>
  </si>
  <si>
    <t>(APOYOS AL CAMPO REALIZADOS/APOYOS AL CAMPO PROPUESTOS)%</t>
  </si>
  <si>
    <t xml:space="preserve"> = (apoyos AL CAMPO REALIZADOS/APOOOYOS AL CAMPO propuestos)%</t>
  </si>
  <si>
    <t>PORCENTAJE DE AVANCE DEL PROGRAMA</t>
  </si>
  <si>
    <t>ACCION ENTREGADA/*TOTAL POR CIEN</t>
  </si>
  <si>
    <t>PORCENTAJE DE AVANCE DE OBRA</t>
  </si>
  <si>
    <t>PORENTAJE DE AVANCE DE OBRA</t>
  </si>
  <si>
    <t>PROCENTAJE DE AVANCE</t>
  </si>
  <si>
    <t>PORCENTAJE DE AVANCE DEL PROGRAMA DE ACUERDO A LA META ESTABLECIDA</t>
  </si>
  <si>
    <t>METROS LINEALES CONSTRUIDOS/TOTAL POR CIEN</t>
  </si>
  <si>
    <t>NUMERO DE CUARTOS CONSTRUIDOS/META POR CIEN</t>
  </si>
  <si>
    <t>METRO LINEAL DE PAVIMENTACIÓN/TOTAL POR CIEN</t>
  </si>
  <si>
    <t>PLANTA DE TRATAMIENTO INSTALADA/14 POR CIEN</t>
  </si>
  <si>
    <t>METRO CUBICO DE CAMINO/TOTAL POR CIEN</t>
  </si>
  <si>
    <t>METROS LINEALES CONSTRUIDOS/XXXX POR CIEN</t>
  </si>
  <si>
    <t>METROS LINEALES CONSTRUIDOS/ XXXXX POR CIEN</t>
  </si>
  <si>
    <t>PENDIENTE POR DEFINIR</t>
  </si>
  <si>
    <t>NUMERO DE CUARTOS CONSTRUIDOS/62 POR CIEN</t>
  </si>
  <si>
    <t>NUMERO DE ESTUFAS ENTREGADAS/400 POR CIEN</t>
  </si>
  <si>
    <t>ACCIONES REALIZADAS /ACCIONES PLANEADAS POR CIEN</t>
  </si>
  <si>
    <t>AVANCE/TOTAL POR CIEN</t>
  </si>
  <si>
    <t>METRO LINEAL INSTALADO/3440 POR CIEN</t>
  </si>
  <si>
    <t>METRO LINEAL CONSTRUIDO/META EN METROS LINEALES POR CIEN</t>
  </si>
  <si>
    <t>METROS LINEALES DE RED/METROS TOTALES POR CIEN</t>
  </si>
  <si>
    <t>METROS LINEALES AVANZADOS/ METROS TOTALES POR CIEN</t>
  </si>
  <si>
    <t>METROS LINEALES CONSTRUIDOS/METROS TOTALES POR CIEN</t>
  </si>
  <si>
    <t>METRO LINEAL CONSTRUIDO/META POR CIEN</t>
  </si>
  <si>
    <t>METROS LINEALES AVANZADOS/METROS LINEALES TOTALES POR CIEN</t>
  </si>
  <si>
    <t>CURSO Y/O TALLER IMPARTIDO/20 POR CIEN</t>
  </si>
  <si>
    <t>METRO CUADRADO CONSTRUIDO/4216.30 POR CIEN</t>
  </si>
  <si>
    <t>PORCENTAJE DE AVANCE DE OBRAS</t>
  </si>
  <si>
    <t>METRO LINEAL/TOTAL POR CIEN</t>
  </si>
  <si>
    <t>PORCENTAJE DE AVANCES DE OBRAS</t>
  </si>
  <si>
    <t>METRO CUADRADO DE CONSTRUCCIÓN/8095 POR CIEN</t>
  </si>
  <si>
    <t>PORCENTAJE A/B *100</t>
  </si>
  <si>
    <t>200.0000</t>
  </si>
  <si>
    <t>2500.0000</t>
  </si>
  <si>
    <t>10.0000</t>
  </si>
  <si>
    <t>37.0000</t>
  </si>
  <si>
    <t>2.0000</t>
  </si>
  <si>
    <t>48.0000</t>
  </si>
  <si>
    <t>2.4 Desarrollo Rural</t>
  </si>
  <si>
    <t>Mejorar la conectividad y accesibilidad en los 12 polos de desarrollo rural, a través de acciones de pavimentación de vialidades y banquetas, integrando al transporte público, rehabilitando los caminos y calles principales de las comunidades.</t>
  </si>
  <si>
    <t>Conformar circuitos de servicios integrales en los Polos de Desarrollo Rural, para brindar servicios básicos de educación, salud, cultura, para los habitantes de las comunidades más alejadas de la ciudad o de difícil acceso por su ubicación.</t>
  </si>
  <si>
    <t>Desarrollar programas de apoyo para construcción, ampliación o rehabilitación de los espacios de la vivienda que les permitan a las familias elevar su calidad de vida.</t>
  </si>
  <si>
    <t>Realizar 1 mil 500 acciones de techo, piso, baño, cuarto adicional, enjarre en muros, incluyendo eco tecnologías aplicadas a la vivienda sustentable (captación de agua de lluvia, separación de agua negra y jabonosa, iluminación solar, fogones ecológicos y cámaras de refrigeración)</t>
  </si>
  <si>
    <t>Introducir y dar mantenimiento a los servicios básicos de agua potable, drenaje sanitario, saneamiento, electrificación y alumbrado público.</t>
  </si>
  <si>
    <t>Introducir y dar mantenimiento a los servicios básicos de agua potable, drenaje sanitario, saneamiento, electrificación y alumbrado público</t>
  </si>
  <si>
    <t>K025 INCLUSIÓN DE LAS MUJERES</t>
  </si>
  <si>
    <t>5019 INSTITUTO MUNICIPAL DE LAS MUJERES</t>
  </si>
  <si>
    <t>Semestral</t>
  </si>
  <si>
    <t>K026 ATENCIÓN A GRUPOS VULNERABLES</t>
  </si>
  <si>
    <t>"Asegurar condiciones mínimas para una infancia libre y feliz” “Oportunidades de desarrollo y espacios de expresión para los jóvenes” “Cuidado y oportunidades de desarrollo y esparcimiento para los adultos mayores"</t>
  </si>
  <si>
    <t>2.6 Atención a grupos vulnerables</t>
  </si>
  <si>
    <t>U513</t>
  </si>
  <si>
    <t>F304</t>
  </si>
  <si>
    <t>F605</t>
  </si>
  <si>
    <t>F805</t>
  </si>
  <si>
    <t>F905</t>
  </si>
  <si>
    <t>F338</t>
  </si>
  <si>
    <t>F521</t>
  </si>
  <si>
    <t>E484</t>
  </si>
  <si>
    <t>E414</t>
  </si>
  <si>
    <t>E651</t>
  </si>
  <si>
    <t>K450</t>
  </si>
  <si>
    <t>F447</t>
  </si>
  <si>
    <t>5052 FIDEICOMISO CONVIVE</t>
  </si>
  <si>
    <t>NUMERO DE SUBSIDIOS ENTREGADOS/TOTAL DE SUBSIDIOS PRESUPUESTADOS</t>
  </si>
  <si>
    <t>CALENTADORES INSTALADOS/495 POR CIEN</t>
  </si>
  <si>
    <t>METROS CUADRADOS DE PAVIMENTACIÓN CONSTRUIDOS/7852.66 POR CIEN</t>
  </si>
  <si>
    <t>CALENTADORES INSTALADOS/660 POR CIEN</t>
  </si>
  <si>
    <t>METROS CUADRADOS CONSTRUIDOS/METROS TOTALES POR CIEN</t>
  </si>
  <si>
    <t>METRO CUADRADO CONSTRUIDO/METROS TOTALES POR CIEN</t>
  </si>
  <si>
    <t>ACCIONES/META POR CIEN</t>
  </si>
  <si>
    <t>ACCION REALIZADA/TOTAL POR CIEN</t>
  </si>
  <si>
    <t>Total de adultos mayores atendidos /Total de adultos mayores en abandono censados</t>
  </si>
  <si>
    <t>Total de adultos mayores en situación de abandono /Total de adultos mayores X 100</t>
  </si>
  <si>
    <t>(TOTAL DE TALLERES PLANEADOS)*1/(TOTAL DE TALLERES REALIZADOS)</t>
  </si>
  <si>
    <t>(TOTAL DE ACCIONES PLANEADAS)*1/(TOTAL DE ACCIONES REALIZADAS)</t>
  </si>
  <si>
    <t xml:space="preserve"> = ((total DE talleres REALIZADOS)/(total DE talleres proyectados))*100</t>
  </si>
  <si>
    <t>619158.8700</t>
  </si>
  <si>
    <t>Implementar acciones que atiendan las necesidades del migrante y sus familias propiciando el arraigo.</t>
  </si>
  <si>
    <t>Realizar talleres para la prevención de embarazo y sus riesgos, prevención de adicciones, prevención del suicidio, incorporando estilos de vida saludables y habilidades para la vida en grupos de adolescentes de educación secundaria.</t>
  </si>
  <si>
    <t>Brindar servicios de medicina preventiva para las y los adultos mayores, así como otras acciones para la promoción de la salud, además de atención médica domiciliaria a los adultos mayores que no les es posible trasladarse a unidades de salud para su atención.</t>
  </si>
  <si>
    <t>Canalizar personas con discapacidad a los servicios educativos formales y garantizar su inclusión a la vida educativa y productiva.</t>
  </si>
  <si>
    <t>Brindar atención y apoyo a jóvenes que se encuentran en situación de riesgo y vulnerabilidad, en especial a jóvenes integrantes de bandas, con problemas de desorientación, desintegracióndisfuncionalidad familiar y adicciones.</t>
  </si>
  <si>
    <t>Elevar el nivel de conocimientos de las y los adolescentes sobre el embarazo y sus riesgos así como el ejercicio de su salud sexual desde la perspectiva de Género y de los Derechos Humanos.</t>
  </si>
  <si>
    <t>K031 MAS Y MEJORES EMPLEOS</t>
  </si>
  <si>
    <t>EJE 3. DESARROLLO ECONÓMICO Y COMPETITIVO</t>
  </si>
  <si>
    <t>3.1 Mas y  mejores empleos</t>
  </si>
  <si>
    <t>El desarrollo económico del municipio tradicionalmente se fincó en la industria cuero-calzado, integrada por un alto porcentaje de MIPyMES, las cuales actualmente contribuyen con la generación del 80% de los empleos de la ciudad. El actual entorno globalizado demanda contar con empresas modernas y competitivas, así como con clusters integrados y ligados a la información de los mercados. Hoy la competencia no se puede plantear como antaño, no solo se compite con una buena empresa, ahora la competitividad debe plantearse siguiendo estrategias de clusters, haciendo uso intensivo de las TIC´S, de la innovación y de la migración hacia el desarrollo de productos de alto valor agregado. Para mejor el nivel competitivo municipal se requiere diversificar la planta productiva, propiciar la instalación de empresas limpias, impulsar emprendimientos innovadores, fortalecer la cultura del emprendimiento que contribuya a elevar la creación de empleos de calidad, la capacitación, y la productividad. Aspectos que deberán ir acompañados de procesos regulatorios eficientes y de calidad.</t>
  </si>
  <si>
    <t>"Fortalecimiento de la economía local y diversificación a través de nuevas vocaciones"</t>
  </si>
  <si>
    <t>F341</t>
  </si>
  <si>
    <t>F418</t>
  </si>
  <si>
    <t>F419</t>
  </si>
  <si>
    <t>F421</t>
  </si>
  <si>
    <t>F422</t>
  </si>
  <si>
    <t>K330</t>
  </si>
  <si>
    <t>K424</t>
  </si>
  <si>
    <t>K425</t>
  </si>
  <si>
    <t>P440</t>
  </si>
  <si>
    <t>2110 DIRECCION GENERAL DE ECONOMIA</t>
  </si>
  <si>
    <t>2111 DIRECCION DE COMERCIO Y CONSUMO</t>
  </si>
  <si>
    <t>CUMPLIMIENTO LOGRADO / CUMPLIMIENTO LOGRADO X 100</t>
  </si>
  <si>
    <t>EMPRESAS VINCULADAS / EMPRESAS A VINCULAR X 100</t>
  </si>
  <si>
    <t>NÚMERO DE PERSONAS ACREDITADAS / NÚMERO DE PERSONAS POR ACREDITAR X 100</t>
  </si>
  <si>
    <t>APOYOS ENTREGADOS / APOYOS A ENTREGAR X 100</t>
  </si>
  <si>
    <t xml:space="preserve"> =  (% DE CAPACITACIONES REAL / % DE CAPACITACIONES PROPUESTAS)* 11 MESES</t>
  </si>
  <si>
    <t xml:space="preserve"> =  (RETIRO DE AMBULANTAJE SIN PERMISO REAL / RETIRO DE AMBULANTAJE SIN PERMISO PROPUESTO)/11 MESES</t>
  </si>
  <si>
    <t xml:space="preserve"> =  (RETIRO DE AMBULANTAJE REAL / RETIRO DE AMBULANTAJE PROPUESTO)/11 MESES</t>
  </si>
  <si>
    <t xml:space="preserve"> =  (RETIRO DEL AMBULANTAJE SIN PERMISO REAL / RETIRO DEL AMBULANTAJE SIN PERMISO PROPUESTO) / 11 MESES</t>
  </si>
  <si>
    <t>PENDIENTE</t>
  </si>
  <si>
    <t>ÚNICA AL TERMINAR EL ESTUDIO</t>
  </si>
  <si>
    <t>100.0000</t>
  </si>
  <si>
    <t>Apoyar a mercados públicos, modernizar micro y pequeños negocios, así como centros comerciales a través de equipamiento e infraestructura, capacitación y consultoría.</t>
  </si>
  <si>
    <t>Apoyar la certificación en sistemas de calidad, responsabilidad socio laboral y certificaciones ambientales, que les permitan a las empresas diversificar sus mercados e incorporarse a las cadenas de valor y elevar su competitividad. Gestionar el extensionismo financiero, comercial y empresarial, así como la promoción comercial en ferias, misiones comerciales, fondo apoyo exportador, expos y enlaces comerciales. Apoyar a estudiantes de educación media superior y superior para que continúen con sus estudios, al mismo tiempo que adquieran experiencia laboral en las empresas.</t>
  </si>
  <si>
    <t>Certificar a 150 empresas a través de organismos certificadores por año • Certificar a 30 empresas turísticas • Apoyar a 60 empresas mediante el programa Fondo Exportador • Beneficiar a 300 ciudadanos para participar en ferias locales y nacionales • Apoyar a 240 enlaces comerciales • Apoyar a 300 empresas en consultoría, capacitación empresarial, diplomados y foros • Equipar a 300 negocios en la modalidad de proyectos productivos • Apoyar a empresas con la gestión financiera, buscando el otorgamiento de 600 créditos • Impulsar el esquema de formación dual, vinculando estudiantes con empresas • Difundir los perfiles laborales de acuerdo a la demanda del mercado, por medio de orientación vocacional y permanencia educativa • Apoyar la certificación en perfiles de competencia laboral de mil estudiantes • Realizar 6 foros para difundir los perfiles laborales de acuerdo a la demanda del mercado por medio del Programa Orientación Vocacional y Pertinencia Educativa 117 • Capacitar a 500 personas en temas de emprendimiento • Apoyar a los 3 Parques Tecnológicos para ampliar sus procesos de innovación, desarrollo tecnológico y de emprendimiento • Vinculación para el desarrollo de empresas turísticas • Capital semilla, gestión, capacitación y acompañamiento a 36 empresas del sector rural (FIDEMIR)</t>
  </si>
  <si>
    <t>Desarrollar habilidades, conocimientos y competencias, tanto en oficios como en los perfiles orientados al mercado laboral, brindando herramientas metodológicas y financieras, a través de la vinculación con el sistema de parques tecnológicos e innovación del Estado para promover el desarrollo de nuevos proyectos que generen valor agregado.</t>
  </si>
  <si>
    <t>K032 DIVERSIFICACIÓN DE LA ECONOMÍA</t>
  </si>
  <si>
    <t>3.2 Diversificación de la economía</t>
  </si>
  <si>
    <t>Fortalecimiento de la economía local y diversificación a través de nuevas vocaciones</t>
  </si>
  <si>
    <t>F329</t>
  </si>
  <si>
    <t>F423</t>
  </si>
  <si>
    <t>F524</t>
  </si>
  <si>
    <t>OTORGAR APOYOS ECONÓMICOS PARA INCENTIVAR A LOS NUEVOS INVERSIONISTAS PARA LA INSTALACIÓN DE NUEVAS EMPRESAS QUE PERMITAN EL DESARROLLO ECONÓMICO DE LA CIUDAD ASÍ COMO LA CREACIÓN DE EMPLEOS PARA LOS LEONESES.</t>
  </si>
  <si>
    <t>PORCENTAJE DE AVANCE LOGRADO / PORCENTAJE DE AVANCE ESPERADO X 100</t>
  </si>
  <si>
    <t>NÚMERO DE ACCIONES REALIZADAS / NÚMERO DE ACCIONES A REALIZAR X 100</t>
  </si>
  <si>
    <t>EMPRESAS BENEFICIADAS / EMPRESAS A BENEFICIAR X 100</t>
  </si>
  <si>
    <t>NÚMERO DE EMPRESAS REALMENTE BENEFICIADAS / NÚMERO DE EMPRESAS BENEFICIADAS ESPERADO X 100</t>
  </si>
  <si>
    <t>Consolidar tres parques industriales (PILBA, Colinas de León y VYNMSA) para la atracción de nuevas inversiones y nuevos talentos, así como la generación de empleos, impulsando la competitividad de los parques modernos y equipados del municipio, con un clima de negocios orientado a la innovación y a la diversificación de la economía. Además se pretende contar con nuevos parques industriales modernos y competitivos que garanticen la instalación y operación de empresas innovadoras de diferentes giros productivos.</t>
  </si>
  <si>
    <t>Promocionar a León como el destino más competitivo del centro del país, para atraer inversiones nacionales e internaciones en el sector industrial, comercial y de servicios que fortalezcan a la economía local.</t>
  </si>
  <si>
    <t>Conformar circuitos de servicios integrales en los Polos de Desarrollo Rural, para brindar servicios básicos de educación, salud, cultura, para los habitantes de las comunidades más alejadas de la ciudad o de difícil acceso por su ubicación. El programa considera 12 comunidades rurales como concentradoras de servicios: Alfaro, Duarte, Lagunillas, Huizache, Rancho Nuevo la Venta, Nuevo Valle de Moreno, San Juan de Otates, Los Sauces, Santa Ana del Conde, Los Ramírez, Santa Rosa Plan de Ayala y La Sandía. Se hará especial énfasis en la atención a las carencias sociales de 24 zonas de intervención prioritaria en el ámbito rural ( Hacienda Arriba, Alfaro, Esperanza de Alfaro, San José del Potrero, Lucio Blanco, San Juan de Otates, La Laborcita, Ladrilleras del Refugio, Barretos, Rancho Nuevo de la Luz, San José del Resplandor (El Capricho), San Antonio de los Tepetates, Santa Ana del Conde, San José de los Durán (Los Troncosos), San Nicolás de los González, Duarte, Loza de los Padres, Familia Rizo Tejada, Albarradones, Nápoles, Ignacio Zaragoza, Los Olivos (Nuevo Paraíso), La Luz (El Copete), San José de Los Romero).</t>
  </si>
  <si>
    <t>E480</t>
  </si>
  <si>
    <t xml:space="preserve"> =  (total DE talleres EQUIPADOS/ total DE talleres propuestos POR EQUIPAR) * Magnitud propuesta</t>
  </si>
  <si>
    <t>K034 ALTERNATIVAS DE EMPLEO Y PRODUCTIVIDAD EN ZONAS RURALES</t>
  </si>
  <si>
    <t>3.4 Alternativas de empleo y productividad en zonas rurales</t>
  </si>
  <si>
    <t>Impulsar el desarrollo de las comunidades rurales, además de capacitar y dar asistencia técnica necesaria para elevar la productividad.</t>
  </si>
  <si>
    <t>Establecer 6 convenios con instituciones de fomento y asociaciones civiles.</t>
  </si>
  <si>
    <t>Brindar apoyos a productores agropecuarios para mejorar la productividad del sector, propiciando que el campo sea nuevamente una alternativa de empleo y desarrollo para sus habitantes.</t>
  </si>
  <si>
    <t>K035 LEON MOTOR TURÍSTICO</t>
  </si>
  <si>
    <t>3.5 León motor turístico</t>
  </si>
  <si>
    <t>F303</t>
  </si>
  <si>
    <t>F415</t>
  </si>
  <si>
    <t>F510</t>
  </si>
  <si>
    <t>F511</t>
  </si>
  <si>
    <t>F512</t>
  </si>
  <si>
    <t>3.7.1</t>
  </si>
  <si>
    <t>3110 DIRECCION GENERAL DE TURISMO</t>
  </si>
  <si>
    <t>AVANCE DE OBRA ACTUAL ENTRE AVANCE DE OBRA ACTUAL</t>
  </si>
  <si>
    <t>Numero de estrategia desarrrollada entre Estrategia propuesta</t>
  </si>
  <si>
    <t>Numero de proyectos integrados entre proyectos estimados</t>
  </si>
  <si>
    <t>Rutas fortalecidas entre rutas propuestas</t>
  </si>
  <si>
    <t>Numero de maping realizados entre numero de mapings propuestos</t>
  </si>
  <si>
    <t>Numero de acciones de sensibiliación ejecutadas entre numero de acciones de senibilización propuestas</t>
  </si>
  <si>
    <t>Numero de ciudadanos de poligonos de pobreza capacitados entre numero de ciudadanos de poígonos de pobreza propuestos</t>
  </si>
  <si>
    <t>Numero de guías turísticos capacitados y dearrollados entre numero guías turísticos capacitados y desarrollados propuestos</t>
  </si>
  <si>
    <t>Numero de miebros capacitados entre numero de miembros propuestos</t>
  </si>
  <si>
    <t>Numero de anfitriones formados entre numero de anfitriones propuestos</t>
  </si>
  <si>
    <t>Numero de ciudadanos formados entre numero de ciudadanos propuestos</t>
  </si>
  <si>
    <t>Nuevos segmentos ingresados entre segmentos propuestos</t>
  </si>
  <si>
    <t>Numero de portafolios creados entre numero de portafolios propuestos</t>
  </si>
  <si>
    <t>reconocimientos obtenidos entre reconocimientos propuestos</t>
  </si>
  <si>
    <t>Numero de lugar ocupado</t>
  </si>
  <si>
    <t>Numero de sistemas desarrollados contra sistemas de información propuestos</t>
  </si>
  <si>
    <t>Numero de productos integrados entre numero de productos prouestos</t>
  </si>
  <si>
    <t>Numero de productos y eventos incubados entre Número de productos y eventos propuestos</t>
  </si>
  <si>
    <t>Numero de productos y eventos incubados entre números y productos propuestos</t>
  </si>
  <si>
    <t>Numero de rutas creadas desarrolladas y posicionadas entre rutas propuestas</t>
  </si>
  <si>
    <t>CUATRIMESTRAL</t>
  </si>
  <si>
    <t>anual</t>
  </si>
  <si>
    <t>trimestral</t>
  </si>
  <si>
    <t>Trimestral</t>
  </si>
  <si>
    <t>Cuatrimestral</t>
  </si>
  <si>
    <t>Continuar con la permanencia y trascendencia de los productos que impulsan el quehacer turístico y hacen de León una sede más atractiva y dinámica para los visitantes, apoyando la consolidación de León como motor turístico del estado de Guanajuato, gracias a la realización, crecimiento y fortalecimiento de eventos que hoy en día son un ícono de nuestra ciudad.</t>
  </si>
  <si>
    <t>Generar la incubación, desarrollo y operaciones de nuevos productos y festivales que permitan mayor estadía, para reactivar las temporadas bajas y fechas de oportunidad en el destino, con el fin de contar con nuevas opciones de entretenimiento que aumenten la oferta turística del Municipio.</t>
  </si>
  <si>
    <t>Ofrecer cursos, talleres y diplomados a la fuerza laboral de las empresas, para elevar el nivel de competitividad de las empresas turísticas y maximizar la satisfacción de los visitantes. El programa considera tres elementos clave de la profesionalización turística que son: cultura turística, capacitación y competencias laborales.</t>
  </si>
  <si>
    <t>Elevar el desempeño y la atención que brinda el sector a los turistas para ser más competitivos frente a otros destinos, requiere de la implementación de programas articulados para detonar la competitividad del sector conforme a las tendencias globales, atendiendo el crecimiento sostenido anual del 8% en los últimos 5 años.</t>
  </si>
  <si>
    <t>K041 MOVILIDAD</t>
  </si>
  <si>
    <t>Las dimensiones de la ciudad actualmente demandan que se trabaje en la integración de los diferentes tipos de movilidad, en el mejoramiento y creación de nuevas vías de comunicación, así como en desarrollar un programa integral de semaforización para agilizar las diferentes formas de movilidad en la ciudad. La gestión integral de la ciudad es fundamental para consolidar la actual zona urbana e incrementar la densidad de la población. Por ello es importante controlar su expansión y mejor la calidad del entorno urbano y de las viviendas para elevar el nivel de vida general de la población. El objetivo es contar con una ciudad más habitable, amigable e incluyente. 65 El interés por la preservación del medio ambiente, se ha reflejado en la puesta en marcha de acciones encaminadas a fomentar y difundir el cuidado de los recursos, no solo para el desarrollo de las actividades económicas, sino para incidir en el desarrollo integral de la población y su viabilidad a largo plazo, garantizando la disponibilidad de los recursos para las generaciones futuras. Se deben multiplicar los esfuerzos de sociedad y gobierno para asegurar el aprovechamiento sustentable de los recursos naturales, retomando los principios fundamentales de conservación, uso racional y consumo responsable. La disponibilidad y calidad del agua, el manejo de los residuos, la calidad del aire, la adaptación al cambio climático, la educación ambiental, la conservación del hábitat y ecosistemas son a la vez amenazas y oportunidades para el desarrollo del municipio. La aplicación de la normatividad, la asignación de recursos y el uso de tecnologías que contribuyan de manera determinante al cuidado del medio ambiente son aspectos prioritarios en esta materia y constituyen los puntos focales de esta administración en materia ambiental.</t>
  </si>
  <si>
    <t>EJE 4. DESARROLLO ORDENADO Y SUSTENTABLE</t>
  </si>
  <si>
    <t>K310</t>
  </si>
  <si>
    <t>K321</t>
  </si>
  <si>
    <t>K344</t>
  </si>
  <si>
    <t>K451</t>
  </si>
  <si>
    <t>K452</t>
  </si>
  <si>
    <t>K453</t>
  </si>
  <si>
    <t>K454</t>
  </si>
  <si>
    <t>K501</t>
  </si>
  <si>
    <t>K533</t>
  </si>
  <si>
    <t>K534</t>
  </si>
  <si>
    <t>P443</t>
  </si>
  <si>
    <t>3.5.6</t>
  </si>
  <si>
    <t>2410 DIRECCION GENERAL DE MOVILIDAD</t>
  </si>
  <si>
    <t xml:space="preserve"> =  Avance % Proyecto / Avance % Propuesto</t>
  </si>
  <si>
    <t>no aplica</t>
  </si>
  <si>
    <t>n/a</t>
  </si>
  <si>
    <t>No aplica</t>
  </si>
  <si>
    <t xml:space="preserve"> = Avance % físico / Avance % programado</t>
  </si>
  <si>
    <t xml:space="preserve"> =  % Avance de Proyecto / % Estimado de Proyecto</t>
  </si>
  <si>
    <t>REPORTE</t>
  </si>
  <si>
    <t>POR avance de obra</t>
  </si>
  <si>
    <t>Compra Única</t>
  </si>
  <si>
    <t>POR ENTREGABLE</t>
  </si>
  <si>
    <t>AL CONCLUIR EL PROYECTO</t>
  </si>
  <si>
    <t>Aportación UNICA</t>
  </si>
  <si>
    <t>AL FINAL DEL PROYECTO</t>
  </si>
  <si>
    <t>4.1 Movilidad</t>
  </si>
  <si>
    <t>El Sistema integrado de transporte busca ser el principal medio de transporte en la ciudad, al incrementar el número de usuarios, a través de la implementación de la 3ª y 4ª etapa, la cual se compone de 4 estaciones de transferencia, 13 paraderos intermedios y 7.5 kilómetros nuevos de corredor exclusivo y la infraestructura vial correspondiente, así como la rehabilitación de 1.6 kilómetros de pavimento y 9 paraderos existentes. Se contempla además, la modernización de la red existente en términos de operación e infraestructura con el objetivo de reducir el tiempo de viaje de los usuarios de transporte público, para atraer usuarios que actualmente utilizan el automóvil como medio de transporte.</t>
  </si>
  <si>
    <t>Elaborar un programa integral de movilidad sustentable (PIMUS) que incluya una matriz origendestino por modo de transporte, con propuestas para definir los planes de infraestructura vial y priorización de acciones, que favorezcan la movilidad, el espacio público, la gestión de carga, así como el proyecto de modernización tecnológica del SIT-Optibús y su articulación con el transporte regional, con sus análisis de factibilidad ambiental, social y económica.</t>
  </si>
  <si>
    <t>Elaborar el Programa Integral de Movilidad Urbana Sustentable</t>
  </si>
  <si>
    <t>Realizar las acciones necesarias para establecer un polígono de integración del sistema de bicicleta pública y el SIT Optibús, compuesto por 100 bicicletas y 3 cicloestaciones satélite de una estación intermedia del corredor troncal Adolfo López Mateos.</t>
  </si>
  <si>
    <t>Ejecutar las acciones que permitan establecer el primer polígono de integración SITOptibús – sistema de bicicleta pública • Realizar las adecuaciones a las vialidades dentro del primer polígono del Sistema de Bicicleta Pública, para la convivencia segura de los diferentes modos de transporte</t>
  </si>
  <si>
    <t>Ofrecer un entorno seguro a los usuarios de transporte público con la colocación de señalamientos, mobiliario urbano e iluminación con energía solar en puntos de parada del SIT en zonas escolares y centros de salud. Así mismo, se realizarán acciones para fortalecer la seguridad a bordo de los autobuses y al interior de estaciones y paraderos.</t>
  </si>
  <si>
    <t>Buscar alternativas de seguridad conjuntamente con los transportistas, al interior de cinco estaciones de transferencia, en 61 paraderos intermedios del SIT Optibús y en más de 1 mil 700 autobuses</t>
  </si>
  <si>
    <t>Ampliar el sistema de parques lineales de acuerdo a lo establecido en el Plan maestro, recuperando y conservando la red de arroyos como drenaje pluvial de la ciudad, rescatando los espacios naturales para la conservación de la biodiversidad y el esparcimiento de la ciudadanía.</t>
  </si>
  <si>
    <t>Ampliar la red de parques lineales existentes, a partir de incorporar nuevos o Arroyo Interceptor Ejido, del tramo Blvd. Vasco de Quiroga a Blvd. Fco. Villa o Arroyo del muerto del tramo del tramo del Blvd. Las Torres a Congreso de Chilpancingo y Blvd. Guanajuato a calle Zeus. o Primera etapa del Arroyo Magisterial, en el tramo del Blvd. Vicente Valtierra a Blvd. José María Morelos o Primera etapa del Arroyo Alfaro, en el tramo de Blvd. La Luz a Blvd. Vicente Valtierra</t>
  </si>
  <si>
    <t>Consolidar la ruta del peatón con la construcción de los siguientes tramos: San Juan de Dios, Calle Juárez, así como la conclusión de la Ruta del Barrio Arriba.</t>
  </si>
  <si>
    <t>K042 CONECTIVIDAD</t>
  </si>
  <si>
    <t>4.2 Conectividad</t>
  </si>
  <si>
    <t>K474</t>
  </si>
  <si>
    <t>K502</t>
  </si>
  <si>
    <t>S347</t>
  </si>
  <si>
    <t>S537</t>
  </si>
  <si>
    <t>S902</t>
  </si>
  <si>
    <t>P438</t>
  </si>
  <si>
    <t>P519</t>
  </si>
  <si>
    <t xml:space="preserve"> = NUMERO DE CRUCEROS SEMAFORIZADOS ATENDIDOS/NUMERO DE CRUCEROS SEMAFORIZADOS EXISTENTES.</t>
  </si>
  <si>
    <t xml:space="preserve"> = INTERSECCIONES SEÑALIZADAS/META ANUAL DE INTERSECCIONES SEÑALIZADAS</t>
  </si>
  <si>
    <t xml:space="preserve"> = METROS LINEALES DE RAYA SEPARADORA APLICADOS/META ANUAL DE METROS LINEALES DE RAYA SEPARADORA APLICADOS</t>
  </si>
  <si>
    <t xml:space="preserve"> = CANTIDAD DE PIEZAS DE SEÑALAMIENTOS FABRICADAS EN INSTALADAS/META ANUAL DE PIEZAS DE SEÑALAMIENTOS FABRICADAS EN INSTALADAS</t>
  </si>
  <si>
    <t>ML/M2</t>
  </si>
  <si>
    <t xml:space="preserve"> = PAGO</t>
  </si>
  <si>
    <t>ML*M2 = OBRA</t>
  </si>
  <si>
    <t>620.0000</t>
  </si>
  <si>
    <t>34000.0000</t>
  </si>
  <si>
    <t>4000.0000</t>
  </si>
  <si>
    <t>"Soluciones de comunicación física y digital para todos los habitantes del municipio"</t>
  </si>
  <si>
    <t>Mejorar el sistema de semáforos de la ciudad, para incrementar la seguridad vial de los usuarios de los diferentes modos de transporte, garantizando una eficiente operación, así como realizar un mantenimiento preventivo y correctivo a los 620 cruceros semaforizados.</t>
  </si>
  <si>
    <t>Instalar 12,000 señalamientos vehiculares, señalizar con pintura 600 intersecciones y para optimizar el funcionamiento de las vialidades señalizar con pintura epóxica termoplástica y vialeta (raya separadora) un total de 102 mil metros lineales</t>
  </si>
  <si>
    <t>Realizar la rehabilitación y mantenimiento de pavimentos en vialidades de la ciudad, con la finalidad de mejorar las condiciones de seguridad y movilidad para los usuarios de las vías públicas.</t>
  </si>
  <si>
    <t>Construir vialidades que contribuyan a mejorar la conectividad vial de la región y del Municipio.</t>
  </si>
  <si>
    <t>Desarrollar soluciones funcionales, para las intersecciones que presentan los índices de mayor accidentalidad y congestionamiento, estableciendo la integración de la movilidad motorizada y no motorizada, logrando una mayor seguridad, eficiencia y continuidad del sistema vial.</t>
  </si>
  <si>
    <t>K043 ESPACIOS PÚBLICOS Y EQUIPAMIENTO</t>
  </si>
  <si>
    <t>4.3 Espacios Públicos y Equipamiento</t>
  </si>
  <si>
    <t>E319</t>
  </si>
  <si>
    <t>F809</t>
  </si>
  <si>
    <t>K851</t>
  </si>
  <si>
    <t>S353</t>
  </si>
  <si>
    <t>S535</t>
  </si>
  <si>
    <t>E316</t>
  </si>
  <si>
    <t>K322</t>
  </si>
  <si>
    <t>K360</t>
  </si>
  <si>
    <t>K361</t>
  </si>
  <si>
    <t>K367</t>
  </si>
  <si>
    <t>U403</t>
  </si>
  <si>
    <t>K814</t>
  </si>
  <si>
    <t>K815</t>
  </si>
  <si>
    <t>K816</t>
  </si>
  <si>
    <t>K918</t>
  </si>
  <si>
    <t>K919</t>
  </si>
  <si>
    <t>K920</t>
  </si>
  <si>
    <t>K921</t>
  </si>
  <si>
    <t>U515</t>
  </si>
  <si>
    <t>1315 DIRECCION GENERAL DE RECURSOS MATERIALES Y SERVICIOS GENERALES</t>
  </si>
  <si>
    <t>5053 PATRONATO DEL PARQUE ECOLÓGICO METROPOLITANO</t>
  </si>
  <si>
    <t>PROYECTO EJECUTIVO*1</t>
  </si>
  <si>
    <t>LOTE TERMINADO/TOTAL DE LOTES POR CIEN</t>
  </si>
  <si>
    <t>NUMERO DE ATENCIÓN A BENEFICIARIOS EN LAS ÁREAS EQUIPADAS</t>
  </si>
  <si>
    <t xml:space="preserve"> = OBRA</t>
  </si>
  <si>
    <t xml:space="preserve"> = PZA*OBRA</t>
  </si>
  <si>
    <t>Obra construida/obra programada</t>
  </si>
  <si>
    <t xml:space="preserve"> = OBRA REALIZADA/AÑO</t>
  </si>
  <si>
    <t xml:space="preserve"> = % DE AVANCE/AÑO</t>
  </si>
  <si>
    <t xml:space="preserve"> = OBRA CONTRATADA/AÑO</t>
  </si>
  <si>
    <t xml:space="preserve"> = INFRAESTRUCTURA/REHABILITADA</t>
  </si>
  <si>
    <t>NUMERO DE OBRAS TERMINADAS</t>
  </si>
  <si>
    <t xml:space="preserve"> = INSTALACIONES REHABILITADAS /AÑO</t>
  </si>
  <si>
    <t xml:space="preserve"> = REABILITACIÒN/INFRAESTRUCTURA</t>
  </si>
  <si>
    <t xml:space="preserve"> =  NUMERO DE lokers</t>
  </si>
  <si>
    <t>REPORTES MENSUALES</t>
  </si>
  <si>
    <t xml:space="preserve"> = INFRAESTRUCTURA/ EQUIPAMIENTO</t>
  </si>
  <si>
    <t>EQUIPO INSTALADO</t>
  </si>
  <si>
    <t xml:space="preserve"> = INSTALACIONES/REHABILITADAS</t>
  </si>
  <si>
    <t>mensualmente</t>
  </si>
  <si>
    <t>25000.0000</t>
  </si>
  <si>
    <t>8465.3300</t>
  </si>
  <si>
    <t>1.9.0</t>
  </si>
  <si>
    <t>El programa considera realizar el mejoramiento de la imagen urbana en el Malecón del río, no solamente en su función de vialidad, sino como un eje articulador de los diferentes elementos que propicien el uso eficiente de los espacios a través de la construcción y rehabilitación de espacios públicos que faciliten el encuentro y la interacción social, con soluciones que favorezcan las condiciones de la movilidad accesible para todos y la seguridad a través de su diseño.</t>
  </si>
  <si>
    <t>Construir un panteón en la comunidad de Duarte, así como gavetas y osarios en los 2 panteones urbanos y 6 rurales.</t>
  </si>
  <si>
    <t>Incrementar, innovar y rehabilitar los espacios de las unidades deportivas y minideportivas de la ciudad, para la práctica del deporte, recreación y uso del tiempo libre.</t>
  </si>
  <si>
    <t>Rehabilitar de forma integral la infraestructura básica en áreas prioritarias de uso común, que permita ofrecer mejores servicios y seguridad a los visitantes del parque ecológico metropolitano, fomentando la convivencia y manteniendo su vocación deportiva y de esparcimiento al aire libre, beneficiando directamente a 1 millón 564 mil 855 visitantes en el año.</t>
  </si>
  <si>
    <t>"Concentración de los asentamientos humanos en zonas geográficas compactas y ordenamiento del desarrollo acorde a las vocaciones regionales"</t>
  </si>
  <si>
    <t>E301</t>
  </si>
  <si>
    <t>F326</t>
  </si>
  <si>
    <t>F339</t>
  </si>
  <si>
    <t>G411</t>
  </si>
  <si>
    <t>B493</t>
  </si>
  <si>
    <t>G494</t>
  </si>
  <si>
    <t>F495</t>
  </si>
  <si>
    <t>F527</t>
  </si>
  <si>
    <t>E901</t>
  </si>
  <si>
    <t>S311</t>
  </si>
  <si>
    <t>S312</t>
  </si>
  <si>
    <t>S313</t>
  </si>
  <si>
    <t>E314</t>
  </si>
  <si>
    <t>S315</t>
  </si>
  <si>
    <t>S317</t>
  </si>
  <si>
    <t>S323</t>
  </si>
  <si>
    <t>S324</t>
  </si>
  <si>
    <t>S325</t>
  </si>
  <si>
    <t>S327</t>
  </si>
  <si>
    <t>S345</t>
  </si>
  <si>
    <t>S348</t>
  </si>
  <si>
    <t>S349</t>
  </si>
  <si>
    <t>S350</t>
  </si>
  <si>
    <t>S351</t>
  </si>
  <si>
    <t>S354</t>
  </si>
  <si>
    <t>S355</t>
  </si>
  <si>
    <t>S356</t>
  </si>
  <si>
    <t>S357</t>
  </si>
  <si>
    <t>S536</t>
  </si>
  <si>
    <t>S611</t>
  </si>
  <si>
    <t>S617</t>
  </si>
  <si>
    <t>S619</t>
  </si>
  <si>
    <t>S620</t>
  </si>
  <si>
    <t>S621</t>
  </si>
  <si>
    <t>S641</t>
  </si>
  <si>
    <t>S642</t>
  </si>
  <si>
    <t>S643</t>
  </si>
  <si>
    <t>S644</t>
  </si>
  <si>
    <t>S645</t>
  </si>
  <si>
    <t>S646</t>
  </si>
  <si>
    <t>S647</t>
  </si>
  <si>
    <t>S648</t>
  </si>
  <si>
    <t>S812</t>
  </si>
  <si>
    <t>S813</t>
  </si>
  <si>
    <t>S910</t>
  </si>
  <si>
    <t>S911</t>
  </si>
  <si>
    <t>S912</t>
  </si>
  <si>
    <t>S913</t>
  </si>
  <si>
    <t>S914</t>
  </si>
  <si>
    <t>S915</t>
  </si>
  <si>
    <t>S916</t>
  </si>
  <si>
    <t>S917</t>
  </si>
  <si>
    <t>S923</t>
  </si>
  <si>
    <t>E309</t>
  </si>
  <si>
    <t>F359</t>
  </si>
  <si>
    <t>F363</t>
  </si>
  <si>
    <t>F904</t>
  </si>
  <si>
    <t>F922</t>
  </si>
  <si>
    <t>S612</t>
  </si>
  <si>
    <t>K617</t>
  </si>
  <si>
    <t>S618</t>
  </si>
  <si>
    <t>2.2.6</t>
  </si>
  <si>
    <t>2.2.4</t>
  </si>
  <si>
    <t>5051 FIDOC</t>
  </si>
  <si>
    <t>REALIZAR TRABAJOS DE CONSTRUCCIÓN Y RESTAURACIÓN EN EL INMUEBLE.</t>
  </si>
  <si>
    <t>PENDIENTE DE CAPTURAR POR PARTE DE LA DIRECCIÓN</t>
  </si>
  <si>
    <t>MANTENIMIENTOS REALIZADOS / MANTENIMIENTOS PROGRAMADOS</t>
  </si>
  <si>
    <t>PIEZAS RECATADAS REALES / PIEZAS RESCATADAS PROGRAMADAS</t>
  </si>
  <si>
    <t>AVANCE TRABAJOS REALIZADOS PROGRAMADOS / AVANCE TRABAJOS PROGRAMADOS REALES</t>
  </si>
  <si>
    <t>ADQUISICIÓN DE LICENCIAS PROGRAMADAS / ADQUISICIÓN DE LICENCIAS REALES</t>
  </si>
  <si>
    <t>PROCEDIMIENTOS ADMINISTRATIVOS REALES / PROCEDIMIENTOS ADMINISTRATIVOS PROGRAMADOS</t>
  </si>
  <si>
    <t>PLACAS DE NOMENCLATURA ENTREGADAS / PLACAS DE NOMENCLATURA PROGRAMADAS</t>
  </si>
  <si>
    <t>AVANCE REAL / AVANCE PROGRAMADO</t>
  </si>
  <si>
    <t>(M2*OBRA)/(ACUMULADOM2) = OBRA</t>
  </si>
  <si>
    <t>M2*ML( ACUMULADO M2*ML)  =  OBRA</t>
  </si>
  <si>
    <t>ML*M2/ AREA  =  OBRA</t>
  </si>
  <si>
    <t>% DE MANTENIMIENTOS REALIZADOS A PARQUES, PLAZAS Y JARDINES  =  (TOTAL DE MANTENIMIENTOS REALIZADOS / TOTAL DE MTTOS PROGRAMADOS POR MES) * 100 : % DE AVANCE FISICO MENSUAL  =  ( % DE MANTENIMIENTOS REALIZADOS A PARQUES, PLAZAS Y JARDINES X % DE AVANCE FISICO PROGRAMADO) / 100</t>
  </si>
  <si>
    <t>% DE MANTENIMIENTOS REALIZADOS A COMUNIDADES  =  (TOTAL DE MANTENIMIENTOS REALIZADOS / TOTAL DE MTTOS PROGRAMADOS POR MES) * 100 : % DE AVANCE FISICO MENSUAL  =  ( % DE MANTENIMIENTOS REALIZADOS A COMUNIDADES X % DE AVANCE FISICO PROGRAMADO) / 100</t>
  </si>
  <si>
    <t>% DE ATENCION DE SOLICITUDES DE INSTALACION DE LUMINARIOS Y POSTES  =  (TOTAL DE SOLICITUDES ATENDIDAS DENTRO DEL PLAZO INDICADO / TOTAL DE SOLICITUDES RECIBIDAS) * 100 : % DE AVANCE FISICO MENSUAL  =  ( % DE ATENCION DE SOLICITUDES DE INSTALACION DE LUMINARIOS Y POSTES X % DE AVANCE FISICO PROGRAMADO) / 100</t>
  </si>
  <si>
    <t>% DE OPERACIÓN DE LUMINARIOS  =  100 - [(TOTAL DE LAMPARAS APAGADAS / TOTAL DE LUMINARIOS CENSADOS) X 100]: % DE AVANCE FISICO MENSUAL  =  ( % DE OPERACIÓN DE LUMINARIOS X % DE AVANCE FISICO PROGRAMADO) / 100</t>
  </si>
  <si>
    <t>DE OPERACIÓN DE LUMINARIOS  =  (TOTAL DE LAMPARAS FUNCIONANDO / TOTAL DE LUMINARIOS CENSADAS) X 100 : % DE AVANCE FISICO MENSUAL  =  ( % DE OPERACIÓN DE LUMINARIOS X % DE AVANCE FISICO PROGRAMADO) / 100</t>
  </si>
  <si>
    <t>% DE ATENCION DE REPORTES DE FALLAS EN LAS INSTALACIONES DE A.P.  =  (REPORTES ATENDIDOS DENTRO DEL PLAZO INDICADO / TOTAL DE REPORTES RECIBIDOS) X 100 : % DE AVANCE FISICO MENSUAL  =  ( % DE ATENCION DE REPORTES DE FALLAS EN LAS INSTALACIONES DE A.P. X % DE AVANCE FISICO PROGRAMADO) / 100</t>
  </si>
  <si>
    <t>100 OBRA</t>
  </si>
  <si>
    <t xml:space="preserve"> =  AL NUMERO DE PROYECTOS entregados</t>
  </si>
  <si>
    <t>X PREDIO LIBERADO</t>
  </si>
  <si>
    <t xml:space="preserve"> =  CONTRATOS DE REMEDIACIÓN / RESOLUCIONES AMBIENTALES</t>
  </si>
  <si>
    <t>OBRA = TIEMPO</t>
  </si>
  <si>
    <t xml:space="preserve"> = OBRA*SOLICITUD</t>
  </si>
  <si>
    <t xml:space="preserve"> = OBRA + UNIDAD</t>
  </si>
  <si>
    <t xml:space="preserve"> = SEREVICIO*UNIDAD</t>
  </si>
  <si>
    <t>UNIDAD*OBRA</t>
  </si>
  <si>
    <t xml:space="preserve"> = Proyecto</t>
  </si>
  <si>
    <t>NÚMERO DE VIVIENDAS VERTICALES CONSTRUIDAS</t>
  </si>
  <si>
    <t>ESPACIO/PRESUPUESTO</t>
  </si>
  <si>
    <t>MANTENIMIENTO/PRESUPUESTO</t>
  </si>
  <si>
    <t>ACCION/TIEMPO</t>
  </si>
  <si>
    <t>M2*ML</t>
  </si>
  <si>
    <t>SEMANAL</t>
  </si>
  <si>
    <t>130.0000</t>
  </si>
  <si>
    <t>K044 GESTIÓN INTEGRAL DE LA CIUDAD</t>
  </si>
  <si>
    <t>4.4 Gestión integral de la ciudad</t>
  </si>
  <si>
    <t>Mejorar la imagen urbana de la ciudad histórica, continuar con la segunda etapa de mantenimiento de la zona peatonal, así como con el programa de limpieza y control de contaminación visual en la zona de patrimonio histórico.</t>
  </si>
  <si>
    <t>Restaurar y dar mantenimiento a monumentos históricos y esculturas, para su preservación y mejorar la calidad del entorno urbano.</t>
  </si>
  <si>
    <t>Rehabilitar la primera etapa del inmueble denominado Plaza de Gallos, como un espacio cultural y de esparcimiento.</t>
  </si>
  <si>
    <t>Primera etapa de rehabilitación del inmueble, que consiste en la consolidación y la restructuración de la techumbre</t>
  </si>
  <si>
    <t>Reponer las placas de nomenclatura que se encuentren en mal estado, así como la colocación de placas en vialidades que no cuenten con esta señalética.</t>
  </si>
  <si>
    <t>Mejorar la imagen urbana de la ciudad en materia de anuncios para la regularización o el retiro de aquellos que no cumplan con lo establecido en la norma.</t>
  </si>
  <si>
    <t>Dotar al municipio de León de un alumbrado público sustentable utilizando tecnología que garantice el ahorro y uso eficiente de energía en al menos el 80% de las luminarias existentes.</t>
  </si>
  <si>
    <t>Construir tramos de vialidades del sistema vial primario en la zona urbana, que favorezcan la movilidad a partir de la conexión y cierre de circuitos.</t>
  </si>
  <si>
    <t>INAH</t>
  </si>
  <si>
    <t>Supervisión de las obras</t>
  </si>
  <si>
    <t>Remanente comprometido</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</si>
  <si>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 para facilitar la adquisición de vivienda. Impulsar la rehabilitación de vivienda, mediante la adquisición de casas en abandono para su reasignación a familias con ingresos inferiores a 5 cinco VSMMDF.</t>
  </si>
  <si>
    <t>Optimizar y mejorar los espacios culturales para otorgar una atención de calidad a sus visitantes.</t>
  </si>
  <si>
    <t>Rehabilitación, mantenimiento y equipamiento del Teatro María Grever • Cineteca Plaza Catedral • Proyecto integral para el Teatro Doblado • Salas de cine de arte • Actualización en la infraestructura de los siguientes espacios y mejoras de la infraestructura para el desarrollo curricular: o Restauración de la Casa de la Cultura Diego Rivera o Mantenimiento de la Casa de la Cultura Efrén Hernández o Reubicación de instalaciones de la Escuela de Artes Plásticas</t>
  </si>
  <si>
    <t>K045 DESARROLLO SUSTENTABLE</t>
  </si>
  <si>
    <t>"Respeto al medio ambiente, aprovechamiento de energías alternas y reutilización de residuos"</t>
  </si>
  <si>
    <t>F331</t>
  </si>
  <si>
    <t>F529</t>
  </si>
  <si>
    <t>P342</t>
  </si>
  <si>
    <t>P343</t>
  </si>
  <si>
    <t>G430</t>
  </si>
  <si>
    <t>P431</t>
  </si>
  <si>
    <t>P432</t>
  </si>
  <si>
    <t>P433</t>
  </si>
  <si>
    <t>P434</t>
  </si>
  <si>
    <t>P435</t>
  </si>
  <si>
    <t>P436</t>
  </si>
  <si>
    <t>P437</t>
  </si>
  <si>
    <t>P500</t>
  </si>
  <si>
    <t>P531</t>
  </si>
  <si>
    <t>P532</t>
  </si>
  <si>
    <t>P700</t>
  </si>
  <si>
    <t>P701</t>
  </si>
  <si>
    <t>P703</t>
  </si>
  <si>
    <t>P750</t>
  </si>
  <si>
    <t>P754</t>
  </si>
  <si>
    <t>S455</t>
  </si>
  <si>
    <t>E459</t>
  </si>
  <si>
    <t>K364</t>
  </si>
  <si>
    <t>E475</t>
  </si>
  <si>
    <t>E476</t>
  </si>
  <si>
    <t>E479</t>
  </si>
  <si>
    <t>E751</t>
  </si>
  <si>
    <t>E753</t>
  </si>
  <si>
    <t>E756</t>
  </si>
  <si>
    <t>2.1.6</t>
  </si>
  <si>
    <t>2.1.1</t>
  </si>
  <si>
    <t>1.8.1</t>
  </si>
  <si>
    <t>2.1.5</t>
  </si>
  <si>
    <t>2.1.4</t>
  </si>
  <si>
    <t>2310 DIRECCIÓN GENERAL DE GESTIÓN AMBIENTAL</t>
  </si>
  <si>
    <t>5021 PATRONATO DEL PARQUE ZOOLÓGICO DE LEÓN</t>
  </si>
  <si>
    <t>5057 SISTEMA INTEGRAL ASEO PUBLICO</t>
  </si>
  <si>
    <t>REMANENTE QUE SE RECONOCIÓ EN LA 1A MODIFICACIÓN Y SE UTILIZARÁ DICHO RECURSO EN OTROS PROYECTOS DEL PATRONATO EN LA SIGUIENTE MODIFICACIÓN</t>
  </si>
  <si>
    <t>PROCENTAJE DE AVANCE DE OBRA</t>
  </si>
  <si>
    <t>OBRAS ENTREGADAS/TOTAL DE OBRAS POR CIEN</t>
  </si>
  <si>
    <t xml:space="preserve"> = CONTRATO PAGADO</t>
  </si>
  <si>
    <t xml:space="preserve"> = PAGO DE CONTRATO</t>
  </si>
  <si>
    <t xml:space="preserve"> =  (total DE SOLICITUDES AUTORIZADAS O RESUELTAS) *100/ total DE SOLICITUDES INGRESADAS</t>
  </si>
  <si>
    <t xml:space="preserve"> = total DE MODIFICACIÓN</t>
  </si>
  <si>
    <t xml:space="preserve"> = total DE FORMATOS DE SOLICITUD ACTUALIZADOS</t>
  </si>
  <si>
    <t>1 = 100%</t>
  </si>
  <si>
    <t xml:space="preserve"> = RECURSOS MUNICIPALES ASIGNADOS AL PAGO DE SERVICIO / RECURSOS MUNICIPALES TOTALES ASIGNADOS A TEMAS AMBIENTALES</t>
  </si>
  <si>
    <t xml:space="preserve"> = (TOTAL DE ÁREAS REFORESTADAS)*100/100Ha REFORESTADAS PROYECTADAS</t>
  </si>
  <si>
    <t>NUMERO DE SOLICITUDES*1/NUMERO DE INSUMOS ADQUIRIDOS*100</t>
  </si>
  <si>
    <t>MESES DE CONFORMACIÓN/MESES CONFORMADOS</t>
  </si>
  <si>
    <t xml:space="preserve"> = total DE MESES PROGRAMADOS/ MESES PROGRAMACIÓN ALCANZADA</t>
  </si>
  <si>
    <t>NUMERO DE CONTRATOS*1/(NUMERO DE SERVICIOS CONTRATADOS)*100</t>
  </si>
  <si>
    <t xml:space="preserve"> = NUMERO DE CONTRATOS CELEBRADOS*1/NUMERO DE CONTRATOS propuestos</t>
  </si>
  <si>
    <t>NO DE CENTROS DE ACOPIO INSTALADOS/NO DE CENTROS DE ACOPIO OPERANDO</t>
  </si>
  <si>
    <t>CANTIDAD DE RESIDUOS RECOLECTADOS/ CANTIDAD DE RESIDUOS APROVECHADOS</t>
  </si>
  <si>
    <t>NUMERO DE REUNIONES REALIZADAS / REUNIONES PROGRAMADAS</t>
  </si>
  <si>
    <t>AVANCE REALIZADO/ AVANCE PROGRAMADO</t>
  </si>
  <si>
    <t>PORCENTAJE DE AVANCE ALCANZADO / PORCENTAJE DE AVANCE PROGRAMADO</t>
  </si>
  <si>
    <t xml:space="preserve"> = NUMERO DE REPORTES REALIZADOS/ REPORTES propuestos</t>
  </si>
  <si>
    <t xml:space="preserve"> = REPORTES REALIZADOS / REPORTES propuestos</t>
  </si>
  <si>
    <t xml:space="preserve"> = NUMERO DE MEDIOS PLANEADOS/Magnitud(NUMERO DE MEDIOS ATENDIDOS)</t>
  </si>
  <si>
    <t xml:space="preserve"> = AVANCE REALIZADO/ AVANCE PROPUESTO</t>
  </si>
  <si>
    <t xml:space="preserve"> = total DE MESES EN AVANCE /AVANCES REALES POR MES</t>
  </si>
  <si>
    <t>2 = 100%</t>
  </si>
  <si>
    <t>NUMERO DE SISTEMAS INSTALADOS/ NO DE FAMILIAS BENEFICIADAS</t>
  </si>
  <si>
    <t xml:space="preserve"> = PAGO DE CONTRATOS</t>
  </si>
  <si>
    <t>NUMERO DE CONTRATOS CELEBRADO*1/ NUMERO DE CONTRATOS PROPUESTOS</t>
  </si>
  <si>
    <t>ML*M2</t>
  </si>
  <si>
    <t>Numero de pozos de comunidades aprobados/número de pozos de comunidades trabajados.</t>
  </si>
  <si>
    <t xml:space="preserve"> = NO APLICA</t>
  </si>
  <si>
    <t xml:space="preserve"> = SUMA DE PAPELERAS ADQUIRIDAS</t>
  </si>
  <si>
    <t xml:space="preserve"> = SUMA DE LITROS DE LIXIVIADOS TRATADOS</t>
  </si>
  <si>
    <t xml:space="preserve"> = SUMA DE CONTRATOS REALIZADOS</t>
  </si>
  <si>
    <t xml:space="preserve"> = SUMA DE TONELADAS RECOLECTADAS</t>
  </si>
  <si>
    <t xml:space="preserve"> = SUMA DE TONELADA RECOLECTADAS</t>
  </si>
  <si>
    <t xml:space="preserve"> = SUMA DE TONELADAS RECOLECTADAS POR EL BARRIDO REALIZADO</t>
  </si>
  <si>
    <t xml:space="preserve"> =  SUMA DE REPORTES ELABORADOS</t>
  </si>
  <si>
    <t>1 mes por año</t>
  </si>
  <si>
    <t>2 meses por año</t>
  </si>
  <si>
    <t>4.0000</t>
  </si>
  <si>
    <t>34.0000</t>
  </si>
  <si>
    <t>420.0000</t>
  </si>
  <si>
    <t>9.0000</t>
  </si>
  <si>
    <t>12.0000</t>
  </si>
  <si>
    <t>1600000.0000</t>
  </si>
  <si>
    <t>11389.2100</t>
  </si>
  <si>
    <t>343818.8200</t>
  </si>
  <si>
    <t>2854.0700</t>
  </si>
  <si>
    <t>4156.0000</t>
  </si>
  <si>
    <t>4.5 Desarrollo sustentable</t>
  </si>
  <si>
    <t>Proteger, conservar y aprovechar las áreas verdes y espacios naturales del municipio a fin de obtener beneficios ambientales, sociales, esparcimiento y recreo para los habitantes de la ciudad.</t>
  </si>
  <si>
    <t>Aplicar medidas y acciones con las cuales se pueda prevenir y minimizar los efectos de la contaminación del aire, es un tema que involucra no sólo la cuestión ambiental, sino también la salud de los habitantes, siendo necesarios la aplicación de medidas y acciones a través de campañas de difusión, promoviendo incentivos de la participación de los ciudadanos.</t>
  </si>
  <si>
    <t>Constituir un Fondo Ambiental, que genere, capte y asigne recursos económicos para proyectos encaminados a la protección, restauración, conservación del ambiente y mitigación a los efectos del cambio climático en beneficio de la población de la ciudad.</t>
  </si>
  <si>
    <t>Constituir y operar el Fondo Ambiental • Elaborar y difundir las Reglas de Operación</t>
  </si>
  <si>
    <t>Adoptar nuevas tecnologías y reconversión de procesos para realizar un uso sustentable de la energía eléctrica, involucrando y fomentando estrategias aplicables en el sector público y privado; con la finalidad de contribuir de manera integral e innovadora a la mitigación del cambio climático, así como en ahorros en el gasto público que benefician en la optimización de los recursos.</t>
  </si>
  <si>
    <t>Reconocer a 3 organizaciones empresariales destacadas por sus acciones de eficiencia energética, considerando un evento de reconocimiento por año</t>
  </si>
  <si>
    <t>Expandir el campo de aplicación de las tecnologías fotovoltaicas en el municipio para la generación de energía eléctrica, realizando alianzas con entidades públicas de diferente orden jurídico e instituciones empresariales, para contribuir a las metas nacionales de reducción de gases de efecto invernadero y combatir el cambio climático y contribuir en la reducción del gasto público en beneficio de la población.</t>
  </si>
  <si>
    <t>Recuperar y conservar los recursos forestales del área natural protegida sierra de lobos, a través de acciones de reforestación que integren especies nativas; rescatando los suelos de las microcuencas que presentan un valor ambiental e hidrológico para la zona, por actuar como un sumidero de carbono que contribuye a la disminución de los efectos del cambio climático</t>
  </si>
  <si>
    <t>Fomentar en la ciudadanía el hábito de separación y revalorización de los residuos sólidos urbanos, estas acciones son necesarias para disminuir la generación de residuos, prevenir la contaminación del suelo e incrementar la vida útil del relleno sanitario. El programa de gestión integral de residuos sólidos urbanos, contempla la coordinación interinstitucional para su separación, acopio y disposición final, este se realiza en espacios públicos y casas habitación. Se proyecta ampliar la cobertura del servicio de recolección de residuos industriales y comerciales en el municipio.</t>
  </si>
  <si>
    <t>Aplicar estrategias y acciones para reducir las emisiones generadas en el proceso de producción de ladrillo, que contribuyan en la mejora de la calidad del aire para disminuir los riesgos a la salud por enfermedades respiratorias; el proceso de producción de ladrillo actualmente es artesanal generando considerables emisiones a la atmosfera durante la etapa de cocción, siendo uno de los principales problemas ambientales.</t>
  </si>
  <si>
    <t>Expandir el campo de aplicación de las tecnologías fotovoltaicas en el municipio para la generación de energía eléctrica, realizando alianzas con entidades públicas de diferente orden jurídico e instituciones empresariales, para contribuir a las metas nacionales de reducción de gases de efecto invernadero y combatir el cambio climático y contribuir en la reducción del gasto público en beneficio de la población. Es importante aprovechar las energías renovables en el sector agroindustrial como un factor importante para el desarrollo sustentable. La innovación y el acceso a nuevas tecnologías han permitido su aplicación en distintas partes del mundo con éxito. Ejemplo de esto es el remplazo de combustibles fósiles por la cogeneración de energía de sus propios residuos.</t>
  </si>
  <si>
    <t>Intervenir en 10 comunidades rurales la captación, cosecha, potabilización y consumo de agua de lluvia para el beneficio 40 familias con acceso limitado a los servicios de agua potable. Hoy en día la introducción de tecnologías sustentables en las casas habitación, ha logrado ser uno de los temas más innovadores, principalmente por los ahorros económicos que estas generan y el beneficio ambiental que producen.</t>
  </si>
  <si>
    <t>Realizar trabajos de desazolve y reforzamiento de taludes en canales, arroyos y ríos para evitar contingencias y riesgos en la población.</t>
  </si>
  <si>
    <t>1.3 Prevención de riesgos fisicos y naturales</t>
  </si>
  <si>
    <t>Implementar un sistema que permita la disposición sanitaria de las aguas servidas en las comunidades rurales, y disminuir el índice de enfermedades gastroentéricas asociadas al uso, consumo y disposición del agua.</t>
  </si>
  <si>
    <t>K051 INNOVACIÓN Y EMPRENDIMIENTO</t>
  </si>
  <si>
    <t>EJE 5. INNOVACIÓN Y BUENA GOBERNANZA</t>
  </si>
  <si>
    <t>5.1 Innovación y emprendimiento</t>
  </si>
  <si>
    <t>"Innovación al interior del gobierno y fomento de la innovación en el sector privado y social"</t>
  </si>
  <si>
    <t>Volver a establecer el nexo y confianza entre sociedad y gobierno es el principal reto de los gobiernos que quieren responder y solucionar los problemas más sentidos por la ciudadanía. Hoy la innovación gubernamental trabaja por establecer sencillos y eficientes mecanismos para reducir las desigualdades sociales, ampliar las oportunidades de desarrollo para todos los grupos sociales que integran nuestra sociedad y en apego irrestricto a la legalidad, garantizar la paz y seguridad de la ciudadanía. Hablar de buena gobernanza implica hablar de un gobierno cercano al ciudadano; que se enfoque en garantizar la dignidad de todas las personas; que obedeciendo a su vocación de servicio se conduzca de forma ética y eficaz, desarrollando iniciativas vanguardistas en pro del bien común.</t>
  </si>
  <si>
    <t>E458</t>
  </si>
  <si>
    <t>S653</t>
  </si>
  <si>
    <t>S654</t>
  </si>
  <si>
    <t>1710 DIRECCION GENERAL DE DESARROLLO INSTITUCIONAL</t>
  </si>
  <si>
    <t>ADQUISICIÓN DE SOFWARE Y HARDWARE, PARA RENOVACIÓN DE EQUIPO CENTRAL DE RED Y RENOVACIÓN DE SWICHES; SEVICIO DE IMPRESIÓN DE CURRICULAS, ADQUISICIÓN DE EQUIPO PARA VENTANILLA VIRTUAL; MOBILIARIO PARA PROGRAMAS OPERATIVOS INSTITUCIONALES DE PROTECCIÓN CIVIL,; EQUIPAMIENTO DE PLAZA DE LA CIUDADANÍA, EQUIPO PARA BIBLIOTECAS PARA USO DE LA CIUDADANÍA.</t>
  </si>
  <si>
    <t>COMPLEMENTO DE EQUIPO PARA PROYECTO CATASTRO MULTIFINALITARIO</t>
  </si>
  <si>
    <t>CANTIDAD DE BIENES / REVISION FISICA Y CAPTURA ELECTRONICA DE BIENES</t>
  </si>
  <si>
    <t>SUPERFICIES PRECISAS / REVISION FISICA Y CAPTURA ELECTRONICA DE BIENES INMUEBLES</t>
  </si>
  <si>
    <t>PAGINA WEB DEL MUNICIPIO * 1/TOTAL DE REGISTROS</t>
  </si>
  <si>
    <t xml:space="preserve"> = EQUIPAMIENTO ADQUIRIDO/EQUIPAMIENTO PROPUESTO</t>
  </si>
  <si>
    <t>compras / proyectos</t>
  </si>
  <si>
    <t>compra/solicitudes de compra</t>
  </si>
  <si>
    <t>UNA COMPRA AL AÑO</t>
  </si>
  <si>
    <t>Mejorar los servicios que recibe la ciudadanía mediante el fortalecimiento de la estructura organizacional de la Administración Municipal</t>
  </si>
  <si>
    <t>K053 GOBIERNO ABIERTO</t>
  </si>
  <si>
    <t>5.3 Gobierno abierto</t>
  </si>
  <si>
    <t>"Sistemas que garanticen la transparencia, la participación ciudadana y la colaboración para la promoción de la eficiencia y la efectividad en el gobierno"</t>
  </si>
  <si>
    <t>K317</t>
  </si>
  <si>
    <t>S652</t>
  </si>
  <si>
    <t>S318</t>
  </si>
  <si>
    <t>E407</t>
  </si>
  <si>
    <t>P489</t>
  </si>
  <si>
    <t>P444</t>
  </si>
  <si>
    <t>P445</t>
  </si>
  <si>
    <t>P517</t>
  </si>
  <si>
    <t>1.5.1</t>
  </si>
  <si>
    <t>1.3.4</t>
  </si>
  <si>
    <t>1198 DIRECCION DE ATENCION CIUDADANA</t>
  </si>
  <si>
    <t>1310 TESORERIA MUNICIPAL</t>
  </si>
  <si>
    <t>1312 DIRECCION GENERAL DE GESTION, ADMINISTRACION Y ENLACE GUBERNAMENTAL</t>
  </si>
  <si>
    <t>1410 CONTRALORIA MUNICIPAL</t>
  </si>
  <si>
    <t>PROVISIONES ECONÓMICAS (RENDIMIENTOS DEL RAMO 33)</t>
  </si>
  <si>
    <t>SEGUIMIENTO A ADECUACIÓN EN PLAZA DE LA CIUDADANÍA GRISELDA ÁLVAREZ POR PARTE DE LA DIRECCIÓN GENERAL DE OBRA PÚBLICA, YA QUE ELLOS SON LOS QUE EJECUTAN EL RECURSO.</t>
  </si>
  <si>
    <t>PRESUPUESTO EJERCIDO / NUMERO DE OBRAS</t>
  </si>
  <si>
    <t xml:space="preserve"> = adecuación REALIZADA/ adecuación propuesta</t>
  </si>
  <si>
    <t>AUDITORIAS PROGRAMADAS/AUDITORIAS REALIZADAS</t>
  </si>
  <si>
    <t xml:space="preserve"> = DOCUMENTO DIGITAL/ACCIONES, PROYECTOS Y PROGRAMAS DE MAYOR IMPACTO</t>
  </si>
  <si>
    <t>una vez al año</t>
  </si>
  <si>
    <t>AL FINALIZAR LAS PAUTAS CON EL REPORTE</t>
  </si>
  <si>
    <t>ÚNICA AL TERMINAR EL EJERCICIO 2016</t>
  </si>
  <si>
    <t>Dar seguimiento a las estrategias del programa de gobierno con el objetivo de poder evaluar su cumplimiento, así como realizar un documento digital de consulta y análisis transparente y abierto para aumentar la confianza de la ciudadanía.</t>
  </si>
  <si>
    <t>Desarrollar un modelo de atención integral que responda a las necesidades y demandas de la ciudadanía. La Dirección de Atención Ciudadana tendrá que crear los mecanismos y canales apropiados de comunicación con la ciudadanía, tanto a través de medios informáticos como de contacto directo con la población, así como establecer los vínculos con las dependencias que tengan las atribuciones para resolver los asuntos y problemas ciudadanos.</t>
  </si>
  <si>
    <t>Realizar e implementar las siguientes estrategias: o Módulos de Información o Programa de atención ciudadana “Vía Directa” o Sábado en tú Comunidad o 072 o Medios de Comunicación y Redes sociales o Buzón Digital o Página Web o Chat Interactivo o App León o Trámites y Servicios Digitales</t>
  </si>
  <si>
    <t>Instrumentar acciones de seguimiento que permitan evaluar el cumplimiento de los objetivos, políticas, estrategias, programas y proyectos que derivan de los tres instrumentos de planeación del municipio, de conformidad con la Ley Orgánica Municipal para el Estado de Guanajuato: • Plan Municipal de Desarrollo • Programa Municipal de Desarrollo Urbano y Ordenamiento Ecológico Territorial • Programa Municipal de Gobierno y Programas derivados</t>
  </si>
  <si>
    <t>Generar información estadística, geográfica y documental basada en normas técnicas para obtener información confiable y de calidad, para la toma de decisiones, así como para darle seguimiento a programas, proyectos y acciones.</t>
  </si>
  <si>
    <t>K054 GOBIERNO HONESTO</t>
  </si>
  <si>
    <t>5.4 Gobierno honesto</t>
  </si>
  <si>
    <t>F464</t>
  </si>
  <si>
    <t>E408</t>
  </si>
  <si>
    <t>E409</t>
  </si>
  <si>
    <t>1217 DIRECCION DE MEDIACION MUNICIPAL</t>
  </si>
  <si>
    <t>FOMENTAR LA CULTURA DEL DIÁLOGO COMO UNA FORMA EFICAZ PARA LA RESOLUCIÓN DE CONFLICTOS EN EL ÁMBITO ESCOLAR Y CONSECUENTEMENTE, TRANSFORMAR DE MANERA SUSTANTIVA, PROGRESIVA Y PERMANENTE, LA FORMA DE CONVIVIR</t>
  </si>
  <si>
    <t>100/12 =  8.33</t>
  </si>
  <si>
    <t>ACCIONES PROGRAMADAS/ACCIONES REALIZADAS</t>
  </si>
  <si>
    <t>INDICADORES PROGRAMADOS/INDICADORES REALIZADOS</t>
  </si>
  <si>
    <t>Identificar y sancionar, a través de acciones transversales de la administración pública municipal, a cualquier servidor público que incurra en actos de corrupción.</t>
  </si>
  <si>
    <t>Establecer un convenio marco entre sociedad y gobierno para comprometer acciones conjuntas para identificar, documentar, prevenir, sancionar y erradicar malas prácticas tanto en el ámbito público como en el privado.</t>
  </si>
  <si>
    <t>K055 GOBIERNO DIGITAL</t>
  </si>
  <si>
    <t>"Incorporación de las tecnologías de la información y las comunicaciones para mejorar los procesos operativos del gobierno y ofrecer servicios innovadores y de mayor calidad a los ciudadanos"</t>
  </si>
  <si>
    <t>5.5 Gobierno digital</t>
  </si>
  <si>
    <t>G410</t>
  </si>
  <si>
    <t>E485</t>
  </si>
  <si>
    <t>E486</t>
  </si>
  <si>
    <t>S650</t>
  </si>
  <si>
    <t>P496</t>
  </si>
  <si>
    <t>O498</t>
  </si>
  <si>
    <t>E523</t>
  </si>
  <si>
    <t>M528</t>
  </si>
  <si>
    <t>E420</t>
  </si>
  <si>
    <t>O530</t>
  </si>
  <si>
    <t>3.8.4</t>
  </si>
  <si>
    <t>3.8.2</t>
  </si>
  <si>
    <t>PRODIMDF</t>
  </si>
  <si>
    <t xml:space="preserve"> = (implementación sofware X 100)/1</t>
  </si>
  <si>
    <t xml:space="preserve"> =  CONECTAR A ZONAS PÚBLICAS DE LA CIUDAD CON TECNOLOGÍAS QUE AYUDEN A MEJORAR LAS CONDICIONES DE HABITABILIDAD DEL CIUDADANO.</t>
  </si>
  <si>
    <t>XXXXX</t>
  </si>
  <si>
    <t xml:space="preserve"> =  implementación DE GOOGLE APPS EN LA ADMINISTRACIÓN MUNICIPAL</t>
  </si>
  <si>
    <t xml:space="preserve"> =  REGULAR Y ACTUALIZAR LICENCIAS DE SOFTWARE</t>
  </si>
  <si>
    <t xml:space="preserve"> = MEJORAR LA INFRAESTRUCTURA TECNOLÓGICA DEL MUNICIPIO</t>
  </si>
  <si>
    <t>proyectos aprobados / proyectos concluidos</t>
  </si>
  <si>
    <t>EQUIPO ADQUIRIDO PROGRAMADO / EQUIPO ADQUIRIDO REAL</t>
  </si>
  <si>
    <t>ADQUISICIÓN DE EQUIPO PROGRAMADO / ADQUISICIÓN DE EQUIPO REAL</t>
  </si>
  <si>
    <t>COLONIAS TRABAJADAS PROGRAMADAS / COLONIAS TRABAJADAS REALES</t>
  </si>
  <si>
    <t>ADQUISICIÓN DE INFRAESTRUCTURA Y EQUIPO PROGRAMADO / ADQUISICIÓN DE INFRAESTRUCTURA Y EQUIPO REAL</t>
  </si>
  <si>
    <t>NÚMERO DE SERVICIOS PROPORCIONADOS / NÚMERO DE SERVICIOS A PROPORCIONAR X 100</t>
  </si>
  <si>
    <t>NÚMERO DE TRÁMITES INCLUIDOS / NÚMERO DE TRÁMITES A INCLUIR X 100</t>
  </si>
  <si>
    <t>NÚMERO DE TRÁMITES INSERTOS / NÚMERO DE TRÁMITES ESPERADOS X 100</t>
  </si>
  <si>
    <t>7.0000</t>
  </si>
  <si>
    <t>Promover una ciudad inteligente, abierta, integradora, participativa y socialmente responsable; que esté vinculada al interior del municipio, con la región y el mundo, a través de tecnologías de comunicación que potencialicen un desarrollo social, económico y ambiental sostenible.</t>
  </si>
  <si>
    <t>Implementar soluciones tecnológicas en beneficio de la ciudadanía que ayuden a optimizar el servicio y los tiempos de ejecución, respuesta, consulta y contacto.</t>
  </si>
  <si>
    <t>Incorporar las tecnologías de información y comunicaciones en la mejora de prestación de servicios públicos es fundamental brindar más canales de atención al ciudadano. El programa considera en su primera etapa incrementar la automatización de 18 trámites y servicios a los que actualmente existen en línea.</t>
  </si>
  <si>
    <t>Desarrollar una herramienta tecnológica que permita tener un mayor control y seguimiento en el trámite de fraccionamientos con el fin de agilizar tiempos, optimizar el crecimiento de la ciudad para que el personal de contacto con la ciudadanía realice un trabajo más eficiente. 180 Se implementará un software donde se tendrá la información accesible y disponible en cualquier momento y con los mayores estándares de seguridad y respaldos de información.</t>
  </si>
  <si>
    <t>Implementar la herramienta tecnológica</t>
  </si>
  <si>
    <t>Generar información geográfica y tabular para todas las instancias y compartirla de acuerdo a las necesidades de cada dependencia, con base en el reglamento, políticas y procedimientos establecidos; para agilizar los procesos que lleven a una eficiente atención al ciudadano.</t>
  </si>
  <si>
    <t>Desarrollar e implementar sistemas informáticos y de comunicación innovadores para optimizar los procesos y actividades de fiscalización, evaluación y control de la gestión gubernamental aplicados por la Contraloría Municipal.</t>
  </si>
  <si>
    <t>Trabajar en coordinación con la Dirección General de Obra Pública, en el establecimiento, operación y consolidación del Sistema Informático de Control y Administración de Obra Pública (SIACOP), para agilizar el manejo de la información, administración, seguimiento y fiscalización de los procesos de la obra</t>
  </si>
  <si>
    <t>K056 GOBERNANZA REGULATORIA</t>
  </si>
  <si>
    <t>E477</t>
  </si>
  <si>
    <t>E469</t>
  </si>
  <si>
    <t>E488</t>
  </si>
  <si>
    <t>G499</t>
  </si>
  <si>
    <t>1.8.5</t>
  </si>
  <si>
    <t>1515 DIRECCION DE ARBITROS CALIFICADORES</t>
  </si>
  <si>
    <t>(TOTAL DE DOCUMENTOS DIGITALIZADOS)*1/TOTAL DE DIRECCIONES</t>
  </si>
  <si>
    <t>número de camars instaladas/ número de camaras solicitada * 100</t>
  </si>
  <si>
    <t>CANTIDAD DE OFICINAS IMPLEMENTANDO EL PROGRAMA/ 2 OFICINAS IMPLEMENTANDO Y SIGUIENDO EL MODELO *100</t>
  </si>
  <si>
    <t>FRACCIONAMIENTOS SUPERVISADOS PROGRAMADOS / FRACCIONAMIENTOS SUPERVISADOS REALES.</t>
  </si>
  <si>
    <t>K057 PROFESIONALIZACIÓN</t>
  </si>
  <si>
    <t>E487</t>
  </si>
  <si>
    <t>"Establecimiento de los mecanismos que nos permitan contar con las personas más aptas y competentes en las tareas públicas"</t>
  </si>
  <si>
    <t>5.7 Profesionalización</t>
  </si>
  <si>
    <t>XXXXXX</t>
  </si>
  <si>
    <t xml:space="preserve"> = PERFILES Y PUESTOS HOMOLOGADOS/total DE PUESTOS AUTORIZADOS</t>
  </si>
  <si>
    <t>XXXXXXX</t>
  </si>
  <si>
    <t>INEGI</t>
  </si>
  <si>
    <t>Componentes</t>
  </si>
  <si>
    <t>Reducir las desigualdades sociales, es una de las principales responsabilidades que los gobiernos se plantean para ampliar las oportunidades de desarrollo para todos. Hablar de inclusión al desarrollo, implica emprender una lucha frontal contra la marginación y pobreza, trabajar juntos sociedad y gobierno para garantizar que los derechos humanos y sociales de todas las personas se respeten.</t>
  </si>
  <si>
    <t>"Esquemas que brinden oportunidades a las mujeres"</t>
  </si>
  <si>
    <t>E448</t>
  </si>
  <si>
    <t>K449</t>
  </si>
  <si>
    <t>F490</t>
  </si>
  <si>
    <t xml:space="preserve"> = (Número DE grupos formados / Número DE grupos propuestos)*Magnitud</t>
  </si>
  <si>
    <t xml:space="preserve"> = (Número DE grupos REALIZADOS / Número DE grupos propuestos)*Magnitud</t>
  </si>
  <si>
    <t xml:space="preserve"> = (Número DE grupos REALIZADOS / Número DE grupos propuestos)*100</t>
  </si>
  <si>
    <t>2.5 Inclusión de las Mujeres</t>
  </si>
  <si>
    <t>Conformar grupos de mujeres en diferentes polígonos en situación de vulnerabilidad, para el reconocimiento de las otras como aliadas para la organización social y para la transformación de las condiciones en sus colonias y comunidades.</t>
  </si>
  <si>
    <t>Capacitar a mujeres “multiplicadoras” en temas como liderazgo, empoderamiento y autonomía</t>
  </si>
  <si>
    <t>Promover en los polos de desarrollo rural, a través de los Consejos Comunitarios la identificación y formación de grupos de mujeres rurales emprendedoras, cautivar dichos grupos y así generar su continua participación en capacitaciones, generación de auto empleo, fomento en mercados internos, promoción en ferias artesanales y comerciales de productos orgánicos, apoyos económicos – financieros.</t>
  </si>
  <si>
    <t>Conformar grupos de hombres que acudan a los talleres de sensibilización sobre temas en perspectiva de género, violencia, nuevas masculinidades, entre otros, con la finalidad de ir generando una participación conjunta de los mismos hacia la disminución y erradicación de la violencia contra las mujeres.</t>
  </si>
  <si>
    <t>• Incrementar el salario y mejorar las prestaciones laborales de los elementos de la Secretaría de Seguridad Pública para incentivar su desempeño
 • Crear 500 plazas de policía para brindarle mayor y mejor atención a las zonas de la ciudad con alto índice delictivo 
• Adquirir mobiliario y equipo especial para dignificar la atención que brinda el área de trabajo social con material médico y de laboratorio 
• Dignificar las comandancias de tránsito y los separos de las cuatro delegaciones, para brindar una mejor atención con base en las recomendaciones hechas por la Comisión de los Derechos Humanos México
 • Mejorar las condiciones del cuartel de la policía montada, para impulsar el programa de rehabilitación infantil equinoterapéutica que se le brinda a las familias de escasos recursos que tienen un hijo con discapacidad
 • Fortalecer a la policía montada y el grupo especial canino con el cuidado, manejo y entrenamiento de los binomios 
• Mejorar y adecuar las instalaciones del área de emisión de licencias y devolución de vehículos
 • Dotar a elementos de tránsito con equipos móviles para el levantamiento de partes de accidentes viales e infracciones • Dotar con equipo de protección urbana al Grupo Especial Táctico
 • Adquirir 120 unidades para tránsito y 200 unidades para policía</t>
  </si>
  <si>
    <t xml:space="preserve"> • Realizar talleres para el desarrollo de capacidades productivas
 • Promover la participación de las mujeres en mercados, intercambio de productos, artesanales y orgánicos para generar fuentes de ingreso</t>
  </si>
  <si>
    <t xml:space="preserve"> • Visitar empresas, fábricas y espacios donde se puedan conformar los grupos de tal manera que puedan identificarse como participantes activos hacia la generación de un cambio para la igualdad 
• Realizar talleres con los grupos de hombres</t>
  </si>
  <si>
    <t>5.6 Gobernanza Regulatoria</t>
  </si>
  <si>
    <t>Mejorar la calidad y eficiencia de los trámites y servicios que realiza la Dirección General de Gestión Ambiental a través de la Dirección de Regulación Ambiental, reduciendo los tiempos de respuesta y optimizando los procesos de evaluación de cada uno de los trámites emitidos en dicha dirección.</t>
  </si>
  <si>
    <t>Implementar la supervisión externa de fraccionamientos, mediante la contratación de profesionistas en la materia, que otorguen una mejora de los procesos de urbanización de los fraccionamientos y desarrollos en condominios.</t>
  </si>
  <si>
    <t>Fortalecer los esquemas de supervisión en fraccionamientos para verificar el cumplimiento de la norma aplicable</t>
  </si>
  <si>
    <t>Implementar el programa municipal para mejorar la atención y servicio de León como una herramienta que permita a las dependencias de la administración pública, específicamente en sus centros de atención al público, el fortalecer la cultura de la medición, la mejora continua y brindar servicios de alta calidad.</t>
  </si>
  <si>
    <t>Establecer un modelo para el ingreso, permanencia, promoción y profesionalización al servicio público municipal mediante el Servicio Civil de Carrera, el cual se regirá por los principios de igualdad, oportunidad, mérito, capacidad, competencia y transparencia.</t>
  </si>
  <si>
    <t>MUNICIPIO DE LEÓN
INDICADORES DE RESULTADOS
DEL 1 DE ENERO AL 31 DE MARZO DE 2016</t>
  </si>
  <si>
    <t>CONSTRUCCIÓN DE BARDA PERIMETRAL DE LA POLICÍA MONTADA</t>
  </si>
  <si>
    <t>CERTIFICAR A LA ACADEMIA METROPOLITANA DE SEGURIDAD PUBLICA EN 160 ESTÁNDARES INTERNACIONALES COMO CERTIFICACIÓN DE INSTRUCTORES, ADMINISTRACIÓN DE RECURSOS,EVALUACIÓN AL DESEMPEÑO, PLAN DE RECLUTAMIENTO Y PROMOCIONES</t>
  </si>
  <si>
    <t>CERTIFICAR A LA SECRETARIA DE SEGURIDAD DE SEGURIDAD PUBLICA EN LA ACREDITACIÓN AVANZADA CALEA QUE CONSTA DE 494 ESTÁNDARES INTERNACIONALES COMO:TRASLADO DIGNO DE DETENIDOS, USO DE LA FUERZA,PREVENCIÓN DE LOS HECHOS PROTOCOLOS DE INTERNVENCIÓN Y SISTEMA DISIPLINARIO</t>
  </si>
  <si>
    <t>CERTIFICAR EL CENTRO DE CONTROL,COMANDO Y COMUNICACIONES (C4) EN 196 ESTÁNDARES INTERNACIONALES COMO: LIMITES GEOGRÁFICOS DELINEADOS, CAPACITACIÓN PARA PRIMEROS AUXILIOS, PLANES PARA ATENCIÓN DE EVENTOS ESPECIALES DE PROTOCOLO</t>
  </si>
  <si>
    <t>CERTIFICAR EN ISO 9001:2008 LOS PROCESOS DE ATENCIÓN Y DESPACHO DE EMERGENCIAS</t>
  </si>
  <si>
    <t>ACTUALIZACIÓN DE MARCO JURIDICO DE LA SECRETARIA DE SEGURIDAD</t>
  </si>
  <si>
    <t>ELABORACIÓN DE CONTRATOS Y CONVENIOS</t>
  </si>
  <si>
    <t>PROFESIONALIZACIÓN</t>
  </si>
  <si>
    <t>ADQUISICIÓN DE ANIMALES (CANES Y EQUINOS)</t>
  </si>
  <si>
    <t>ELEMENTOS CAPACITADOS</t>
  </si>
  <si>
    <t>EL PROGRAMA CONSISTE EN TENER UN EDIFICIO SEGURO PARA EL RESGUARDO DE LOS EQUINOS Y DEL PERSONAL OPERATIVO QUE LABORA EN EL CUARTEL. ALMACENAMIENTO DE SUS ALIMENTOS EVITANDO PÉRDIDAS Y ESTÉN EN CONDICIONES PARA SUS ACTIVIDADES.</t>
  </si>
  <si>
    <t>SE BRINDARÁ MANTENIMIENTO Y RECARGA A LOS EXTINTORES DISTRIBUIDOS EN LAS COMUNIDADES, ASÍ COMO A LOS UTILIZADOS DURANTE PLATICAS DE COMBATE DE INCENDIO.</t>
  </si>
  <si>
    <t>INFORME DE ACCIONES</t>
  </si>
  <si>
    <t>ADQUISION DE EQUIPO TECNOLOGICO</t>
  </si>
  <si>
    <t>INSTALACION Y PUESTA EN FUNCIONAMIENTO DE 3 RADARES MEDIDORES DE VELOCIDAD</t>
  </si>
  <si>
    <t>SOLICTUD DE ADQUISICION GENERADA</t>
  </si>
  <si>
    <t>OBTENER LA CERTIFICACION ISO 9001:2015</t>
  </si>
  <si>
    <t>PROCESO DE ADQUISICION</t>
  </si>
  <si>
    <t>COMPRA DE GPS</t>
  </si>
  <si>
    <t>AREAS EQUIPADAS DE LA SECRETARIA DE SEGURIDA PUBLICA</t>
  </si>
  <si>
    <t>REALIZACIÓN DE REINTEGRO DE RECURSO A LA FEDERACIÓN</t>
  </si>
  <si>
    <t>REINTEGRO DE RECURSO</t>
  </si>
  <si>
    <t>REINTEGRO</t>
  </si>
  <si>
    <t>LOS APOYOS QUE RECIBEN LOS ESTUDIANTES DEL MUNICIPIO DE LEÓN QUE RECIBEN SU FORMACIÓN EN LA ACADEMIA METROPOLITANA TAMBIÉN LLAMADOS “CADETES”, CLASIFICACIÓN CORRESPONDIENTE AL CAPÍTULO 1000.</t>
  </si>
  <si>
    <t>FORTALECER LA PROFESIONALIZACIÓN CON CAPACITACIÓN ESPECIALIZADA EN MATERIA DE SEGURIDAD A SERVIDORES DE LA SECRETARÍA DE SEGURIDAD PÚBLICA.</t>
  </si>
  <si>
    <t>FORTALECIMIENTO AL SERVICIO PROFESIONAL DE CARRERA MEDIANTE EL PROGRAMA POLICIA SALUDABLE MEDIANTE EL FOMENTO DE HÁBITOS ALIMENTICIOS Y CAPACITACIÓN FÍSICA</t>
  </si>
  <si>
    <t>FORTATALECIMIENTO DE LA CAPACITACIÓN EN MATERIA DE SISTEMA ACUSATORIO PENAL MEDIANTE LA REALIZACIÓN DE UN PROYECTO DE INFRAESTRUCTURA Y TECNOLOGÍA PARA LA CONSTRUCCIÓN DE LA CASA DE PRESERVACIÓN DEL LUGAR DE LOS HECHOS Y STAND DE TIRO VIRTUAL</t>
  </si>
  <si>
    <t>REALIZAR CURSOS BASICOS DE CAPACITACIÓN ESPECIALIZADA PARA CUSTODIOS</t>
  </si>
  <si>
    <t>EVENTO DE CAPACITACIÓN PARA PERSONAL ACTIVO DE LA DIRECCIÓN DE POLICÍA Y TRANSITO</t>
  </si>
  <si>
    <t>EVENTOS</t>
  </si>
  <si>
    <t>AVANCE DEL PROYECTO EN LA COLOCACIÓN DE SEÑALETICA, MOBILIARIO URBANO Y LUMINARIAS</t>
  </si>
  <si>
    <t>COLONIA ATENDIDA POR EL PROGRAMA</t>
  </si>
  <si>
    <t>EQUIPOS Y HERRAMIENTAS ADQUIRIDOS PARA EL PERSONAL DE PROTECCIÓN CIVIL, PARA EFICIENTAR LA ATENCIÓN DE EMERGENCIAS.</t>
  </si>
  <si>
    <t>TOTAL DE SERVICIOS ATENDIDOS EN COMBATE Y RESCATE EN INCENDIOS Y SINIESTROS</t>
  </si>
  <si>
    <t>LIMPIEZAS EN DIVERSAS PARTES DE LA CIUDAD</t>
  </si>
  <si>
    <t>OBRA</t>
  </si>
  <si>
    <t>ESTUDIOS DE MECÁNICA DE SUELOS</t>
  </si>
  <si>
    <t>APOYOS</t>
  </si>
  <si>
    <t>CONSTRUCCIÓN DE ESPACIOS EDUCATIVOS</t>
  </si>
  <si>
    <t>REHABILITACIÓN DE ESPACIOS EDUCATIVOS</t>
  </si>
  <si>
    <t>CALIDAD EDUCATIVA</t>
  </si>
  <si>
    <t>CUMPLIR CON LOS COMPROMISOS DE PAGO A PROVEEDORES DE RECURSO REFRENDADO</t>
  </si>
  <si>
    <t>PROVEER DE EQUIPAMIENTO A CENTROS COMUNITARIOS Y PLAZAS DE LA CIUDADANÍA PARA EL LEVANTAMIENTO DE DIAGNOSTICOS SOCIALES</t>
  </si>
  <si>
    <t>ZONAS ARQUEOLÓGICAS TRABAJADAS</t>
  </si>
  <si>
    <t>PAQUETES DE ÚTILES ESCOLARES</t>
  </si>
  <si>
    <t>BECAS</t>
  </si>
  <si>
    <t>RECURSO SE TRANSFIRIÓ A PROYECTO DE FORTELECIENDO LA EDUCACIÓN</t>
  </si>
  <si>
    <t>DIPLOMADOS</t>
  </si>
  <si>
    <t>SUSCRIPCIÓN A LA AICE</t>
  </si>
  <si>
    <t>CONCURSOS</t>
  </si>
  <si>
    <t>CRUZADA MUNICIPAL POR LA ALFABETIZACIÓN Y ATENCIÓN AL REZAGO EDUCATIVO</t>
  </si>
  <si>
    <t>EQUIPAMIENTO DE BIBLIOTECAS</t>
  </si>
  <si>
    <t>PERSONAS ATENDIDAS EN RUTAS</t>
  </si>
  <si>
    <t>PERSONAS ATENDIDAS</t>
  </si>
  <si>
    <t>CIERRE ADMINISTRATIVO</t>
  </si>
  <si>
    <t>PROGRAMA 2016 DE MANTENIMIENTO MAYOR Y CONSERVACIÓN EN LOS CENTROS DEL SABER.</t>
  </si>
  <si>
    <t>REMODELACIÓN DE LOS ESPACIO EDUCATIVOS-MUSEOGRÁFICOS</t>
  </si>
  <si>
    <t>EXHIBIR 20 FUNCIONES DE LA MUESTRA DE CINE Y DEL FORO DE LA CINETECA</t>
  </si>
  <si>
    <t>SE REALIZARAN 10 ACTIVIDADES DENTRO DEL FIAC 2016</t>
  </si>
  <si>
    <t>SE REALIZARAN 50 ACTIVIDADES DURANTE LA FENAL 2016</t>
  </si>
  <si>
    <t>PAGO PENDIENTE</t>
  </si>
  <si>
    <t>DEMOLICION Y CONSTRUCCION DEL AREA DE REFRIGERACION</t>
  </si>
  <si>
    <t>EDUCACION Y FORMENTO SANITARIO EN EL CUIDADO Y TENENCIA DE MASCOTAS POR PERSONA</t>
  </si>
  <si>
    <t>ADQUISICIÓN DE 2 UNIDADES MÓVILES</t>
  </si>
  <si>
    <t>ANTÍGENOS PROSTATICOS REALIZADOS</t>
  </si>
  <si>
    <t>MASTOGRAFÍAS REALIZADAS</t>
  </si>
  <si>
    <t>TALLERES REALIZADOS PARA CÁNCER DE MAMA</t>
  </si>
  <si>
    <t>AUXILIARES AUDITIVOS ENTREGADOS</t>
  </si>
  <si>
    <t>SESIONES DE HEMODIÁLISIS FACILITADAS</t>
  </si>
  <si>
    <t>GASTO DEL REMANENTE 2015</t>
  </si>
  <si>
    <t>ESTERILIZACION DE MASCOTAS</t>
  </si>
  <si>
    <t>CONSULTA MEDICA</t>
  </si>
  <si>
    <t>FOROS</t>
  </si>
  <si>
    <t>INTEGRAR UN COMITÉ INTERINSTITUCIUONAL DE SALUD MENTAL Y PREVENCIÓN DE ADICCIONES.</t>
  </si>
  <si>
    <t>PLAN DE TRABAJO ANUAL DEL COMITÉ DE SALUD MENTAL</t>
  </si>
  <si>
    <t>SESIONES DE COMITÉ DE SALUD MENTAL</t>
  </si>
  <si>
    <t>NUMERO DE BECAS OTORGADAS A MEDALLISTAS DE OLIMPIADA Y PARAOLIMPIADA NACIONAL 2016, ATLETAS Y ENTRENADORES PARTICIPANTES EN OLIMPIADA, RESERVA DEPORTIVA MEXICANA Y ALTO RENDIMIENTO</t>
  </si>
  <si>
    <t>ACTIVAR FÍSICAMENTE A 45.000 PERSONAS DEL MUNICIPIO DE LEÓN GTO. A TRAVÉS DEL DE LAS DIFERENTES ACTIVIDADES DEPORTIVAS Y RECREATIVAS DE LOS FINES DE SEMANA INTERACTIVOS Y LOS ESPACIOS INTERACTIVOS DE LA CIUDAD: (MINIDEPORTIVAS)</t>
  </si>
  <si>
    <t>NUMERO DE DEPORTISTAS INSCRITOS EN SISTEMA DE COMPETENCIAS DEPORTIVAS, LLEVAR UN REGISTRO DE LA CANTIDAD DE DEPORTISTAS QUE PARTICIPAN DENTRO DEL PROYECTO PARA QUE CON ESTO SE TENGA UN PANORAMA DE ACCIÓN Y EL ALCANCE QUE TIENE EL MISMO</t>
  </si>
  <si>
    <t>PARTICIPANTES QUE SE ACTIVAN FÍSICAMENTE, PARA PODER PARTICIPAR EN EL EVENTO ATLÉTICO MÁS IMPORTANTE DEL ESTADO. LA POBLACIÓN PARTICIPANTE SON NIÑOS, JÓVENES, ADULTOS Y ADULTOS MAYORES, ASÍ COMO PERSONAS CON DISCAPACIDAD.</t>
  </si>
  <si>
    <t>ACTIVAR A 3 MIL 500 TRABAJADORES DEL SECTOR DE LEÓN GTO. A TRAVÉS DE ACTIVIDADES FÍSICAS Y DEPORTE RECREATIVO.</t>
  </si>
  <si>
    <t>PROGRAMAS DE DESARROLLO SOCIAL</t>
  </si>
  <si>
    <t>CONTRIBUIR A TENER UNA CIUDAD MAS SEGURA</t>
  </si>
  <si>
    <t>ACCIONES DE VIVIENDA</t>
  </si>
  <si>
    <t>REDES DE ELECTRIFICACIÓN Y ALUMBRADO PÚBLICO</t>
  </si>
  <si>
    <t>REDES DE AGUA POTABLE Y ALCANTARILLADO CONSTRUIDAS</t>
  </si>
  <si>
    <t>REDES DE ELECTRIFICACIÓN Y ALUMBRADO PÚBLICO INSTALADAS</t>
  </si>
  <si>
    <t>JORNALES PAGADOS A LOS PARTICIPANTES DEL PROGRAMA</t>
  </si>
  <si>
    <t>PORCENTAJE DE JORNALES APOYADOS</t>
  </si>
  <si>
    <t>AMPLIACION DE VIVIENDA (SUMINISTRO PARA CONSTRUCCIÓN DE 650 CUARTOS ADICIONAL)</t>
  </si>
  <si>
    <t>CONSTRUCCION Y/O INSTALACIÓN DE 750 BAÑOS DIGNOS</t>
  </si>
  <si>
    <t>SUMINISTRO PARA LA CONSTRUCCIÓN DE 863 TECHOS</t>
  </si>
  <si>
    <t>SUMINISTRO Y CONSTRUCCIÓN DE 159 PISOS FIRMES</t>
  </si>
  <si>
    <t>SUMINISTRO Y ADQUISICIÓN DE TECHO, DE VIGUETA 13CM, Y BOBEDILLA DE POLIESTIRENO, INCLUYE CADENAS DE ARMEX Y MALLA ELECTROSOLDADA Y CONCRETO 250.</t>
  </si>
  <si>
    <t>METROS CUADRADOS</t>
  </si>
  <si>
    <t>REMANENTE DEL 2013 VINCULADO AL CONTRATO 2510-453HA-203130</t>
  </si>
  <si>
    <t>PROYECTO EJECUTIVO</t>
  </si>
  <si>
    <t>ACCIONES ENTREGADAS</t>
  </si>
  <si>
    <t>METRO LINEAL</t>
  </si>
  <si>
    <t>METROS LINEALES</t>
  </si>
  <si>
    <t>METRO LINEAL DE RED DE AGUA Y ALCANTARILLADO</t>
  </si>
  <si>
    <t>PORCENTAJE DE CONSTRUCCIÓN DE CUARTO ADICIONAL</t>
  </si>
  <si>
    <t>METRO LINEAL DE PAVIMENTACIÓN</t>
  </si>
  <si>
    <t>PLANTA DE TRATAMIENTO OPERANDO</t>
  </si>
  <si>
    <t>METROS CUBICOS</t>
  </si>
  <si>
    <t>CONSTRUCCION DE XXXXXX METRO LINEAL DE REDES DE AGUA EN ZONA RURAL</t>
  </si>
  <si>
    <t>METROS LINEALES Y/O POSTES</t>
  </si>
  <si>
    <t>PENDIENTE POR DEFINIR ADRENEL Y ELECTRIFICACIONES</t>
  </si>
  <si>
    <t>CUARTO CONSTRUIDO</t>
  </si>
  <si>
    <t>SUMINISTRO DE ESTUFAS DE GAS</t>
  </si>
  <si>
    <t>ACCIÓN</t>
  </si>
  <si>
    <t>FOTOGRAFIAS, CONVENIO, COMPROBACIÓN FINANCIERA</t>
  </si>
  <si>
    <t>METROS LINEALES DE LINEA DE ELECTRIFICACIÓN</t>
  </si>
  <si>
    <t>OBRA TERMINADA</t>
  </si>
  <si>
    <t>20 CURSOS Y/O TALLERES IMPARTIDOS</t>
  </si>
  <si>
    <t>LOTE DE ALUMBRADO</t>
  </si>
  <si>
    <t>OBRAS TERMINADAS</t>
  </si>
  <si>
    <t>OBRAS</t>
  </si>
  <si>
    <t>METRO CUADRADO</t>
  </si>
  <si>
    <t>OBRA ENTREGADA</t>
  </si>
  <si>
    <t>OBRA TERMINADA Y ENTREGADA</t>
  </si>
  <si>
    <t>PORCEBNTAJE DE AVANCE OBRA TERMINADA Y ENTREGADA</t>
  </si>
  <si>
    <t>NUMERO DE PERSONAS BENEFICIADAS</t>
  </si>
  <si>
    <t>METROS LINEALES DE TUBERIA</t>
  </si>
  <si>
    <t>METRO CUADRADO DE CONSTRUCCIÓN</t>
  </si>
  <si>
    <t>DOCUMENTO CON LA CARTERA DE PROGRAMAS Y PROYECTOS</t>
  </si>
  <si>
    <t>UN DOCUMENTO CON LA CARTERA DE PROGRAMAS Y PROYECTOS DE INVERSION</t>
  </si>
  <si>
    <t>EQUIPAMIENTO DE TALLERES</t>
  </si>
  <si>
    <t>FORMACIÓN DE GRUPOS DE MUJERES PARA LA REALIZACIÓN DE LOS TALLERES. LOS GRUPOS DEBEN SER MÍNIMO DE 10 INTEGRANTES.</t>
  </si>
  <si>
    <t>FORMACIÓN DE GRUPOS DE MUJERES RURALES PARA LA REALIZACIÓN DE LOS TALLERES. LOS GRUPOS DEBEN CONTAR CON UN MÍNIMO DE 8 MUJERES.</t>
  </si>
  <si>
    <t>TALLERES DE CAPACITACIÓN DE IMPULSO A NEGOCIO DE MUJERES (PROYECTOS PRODUCTIVOS)</t>
  </si>
  <si>
    <t>NÚMERO DE TALLERES REALIZADOS CON LOS HOMBRES, CON RESPECTO A LAS NUEVAS MASCULINIDADES.</t>
  </si>
  <si>
    <t>CONSULTAS OTORGADAS A ADULTOS MAYORES</t>
  </si>
  <si>
    <t>TALLERES IMPARTIDOS</t>
  </si>
  <si>
    <t>IMPLEMENTAR ACCIONES QUE ATIENDAN LAS NECESIDADES DEL MIGRANTE Y SUS FAMILIAS PROPICIANDO EL ARRAIGO.</t>
  </si>
  <si>
    <t>SUMINISTRO Y COLOCACIÓN DE 495 CALENTADORES SOLARES</t>
  </si>
  <si>
    <t>METROS CUADRADOS DE PAVIMENTACIÓN (7852.66)</t>
  </si>
  <si>
    <t>SUMINISTRO Y COLOCACIÓN DE CALENTADOR SOLAR (660 CALENTADORES)</t>
  </si>
  <si>
    <t>METRO CUADRADO DE ARROYO CONSTRUIDO</t>
  </si>
  <si>
    <t>PAVIMENTACIÓN</t>
  </si>
  <si>
    <t>ACCIONES</t>
  </si>
  <si>
    <t>ACCIONES EJECUTADAS</t>
  </si>
  <si>
    <t>ELABORAR CENSO DE ADULTOS MAYORES EN SITUACIÓN DE ABANDONO</t>
  </si>
  <si>
    <t>ACCIONES REALIZADAS</t>
  </si>
  <si>
    <t>NÚMERO DE TALLERES REALIZADOS CON LAS Y LOS ADOLESCENTES CON RESPECTO AL PROYECTO DE VIDA: PREVENCIÓN DE EMBARAZO.</t>
  </si>
  <si>
    <t>NO APLICA DENTRO DE LA ENTIDAD SE LLEVA A ACABO EL CAMBIO DE DIRECTOR, POR LO QUE SE ESTÁN CONSIDERANDO QUE PROGRAMAS SE LLEVARÁN ACABO CON EL PRESUPUESTO OTORGADO.</t>
  </si>
  <si>
    <t>CUMPLIMIENTO DE CONTRATO</t>
  </si>
  <si>
    <t>APOYOS ENTREGADOS</t>
  </si>
  <si>
    <t>PROFESIONALIZACIÓN DE TODOS LOS INSPECTORES EN NORMATIVIDAD Y DERECHOS HUMANOS</t>
  </si>
  <si>
    <t>RETIRO DE AMBULANTAJE SIN PERMISO EN CENTRO HISTÓRICO</t>
  </si>
  <si>
    <t>RETIRO DEL AMBULANTAJE EN ESTACIONES DE TRANSFERENCIA Y ESTACIONES DEL SIT.</t>
  </si>
  <si>
    <t>RETIRO DEL AMBULANTAJE SIN PERMISO EN ZONA PIEL</t>
  </si>
  <si>
    <t>PENDIENTE POR DAR DE ALTA</t>
  </si>
  <si>
    <t>DOCUMENTO QUE CONTENGA LA PROPUESTA DEL PLAN MAESTRO DE LA ZONA PIEL</t>
  </si>
  <si>
    <t>VINCULACIÓN</t>
  </si>
  <si>
    <t>PERSONAS ACREDITADAS</t>
  </si>
  <si>
    <t>ACCIONES DE PROMOCIÓN</t>
  </si>
  <si>
    <t>EMPRESAS BENEFICIADAS CON APOYOS</t>
  </si>
  <si>
    <t>PERSONA BENEFICIADA VS PROGRAMA</t>
  </si>
  <si>
    <t>CAMPAÑAS FITOSANITARIAS</t>
  </si>
  <si>
    <t>CAMPAÑA INVERNAL PARA ENFERMEDADES RESPIRATORIAS</t>
  </si>
  <si>
    <t>ESTABLECIMIENTO CULTIVOS DE ALTERNATIVA</t>
  </si>
  <si>
    <t>FOMENTO A LA PRODUCCION AGROPECUARIA</t>
  </si>
  <si>
    <t>PROGRAMA MEJORAMIENTO GENETICO</t>
  </si>
  <si>
    <t>CONVENIOS CON OTRAS INSTITUCIONES</t>
  </si>
  <si>
    <t>PROGRAMA DE APOYO A LA INVERSION EN EQUIPAMIENTO E INFRAESTRUCTURA</t>
  </si>
  <si>
    <t>PERSONAS APOYADAS</t>
  </si>
  <si>
    <t>PERSONAS BENEFICIADAS</t>
  </si>
  <si>
    <t>PERSONA BENEFICIADA</t>
  </si>
  <si>
    <t>ACCIONES DE SENSIBILIACIÓN EJECUTADAS</t>
  </si>
  <si>
    <t>CIUDADANOS DE POLÍGONOS DE POBREZA CAPACITADOS</t>
  </si>
  <si>
    <t>GUÍAS TURÍSTICOS CAPACITADOS Y DESARROLLADOS</t>
  </si>
  <si>
    <t>MIEMBROS DE LA CADENA DE VALOR CAPACITADOS</t>
  </si>
  <si>
    <t>NUMERO DE ANFITRIONES FORMADOS</t>
  </si>
  <si>
    <t>PROMOTORES CIUDADANOS FORMADOS</t>
  </si>
  <si>
    <t>NUEVOS PRODUCTOS INTEGRADOS A LA OFERTA TURÍSTICA</t>
  </si>
  <si>
    <t>NUEVOS PRODUCTOS Y EVENTOS INCUBADOS</t>
  </si>
  <si>
    <t>RUTAS TURÍSTICAS CREADAS DESARROLLADAS Y POSICIONADAS</t>
  </si>
  <si>
    <t>AGENDA ANUAL CONSOLIDADA CON 30 FESTIVALES</t>
  </si>
  <si>
    <t>ESPACIOS PÚBLICOS UTILIZADOS COMO SEDES ALTERNAS DE EVENTOS</t>
  </si>
  <si>
    <t>ESTRATEGIA DE RESPONSABILIDAD SOCIAL</t>
  </si>
  <si>
    <t>PROYECTOS DE CULTURA VIVA INTEGRADOS</t>
  </si>
  <si>
    <t>NUEVOS SEGMENTOS TURÍSTICOS INCORPORADOS A LA OFERTA TURÍSTICA</t>
  </si>
  <si>
    <t>PORTAFOLIO DE PROYECTOS PARA ATENCIÓN DE FONDOS CREADOS</t>
  </si>
  <si>
    <t>RECONOCIMIENTOS EN COMPETITIVIDAD OBTENIDOS</t>
  </si>
  <si>
    <t>SEGMENTO DE REUNIONES CONSOLIDADO EN LOS TRES PRIMEROS DESTINOS PREFERIDOS</t>
  </si>
  <si>
    <t>SISTEMA DE INFORMACIÓN ESTRATÉGICA DESARROLLADA</t>
  </si>
  <si>
    <t>AVANCE DEL PROYECTO</t>
  </si>
  <si>
    <t>AVANCE FÍSICO-FINANCIERO REPORTADO EN LAS OBRAS</t>
  </si>
  <si>
    <t>RENOVACIÓN DE SEÑALETICA SOBRE LA CICLOVÍA DE LOS GÓMEZ</t>
  </si>
  <si>
    <t>LAS NUEVAS LICENCIAS PERMITIRÁN EL CALCULO DEL ENROLAMIENTO MAS EFICIENTE DE AUTOBUSES EN EL PROCESO DE PROGRAMACIÓN DE SERVICIO DE LAS RUTAS TRONCALES A TRAVÉS DE UN MODELO MATEMÁTICO</t>
  </si>
  <si>
    <t>LA ENTREGA DE REPORTE CON OBJETIVOS ESPECÍFICOS, S, ASÍ COMO LA OPINIÓN TÉCNICA DE LA FACTIBILIDAD</t>
  </si>
  <si>
    <t>CONSTRUCCIÓN E INSTALACIÓN DE ESTACIONES Y PARADAS ALINEADAS A LA DERECHA DEL SISTEMA INTEGRADO DE TRANSPORTE-OPTIBUS</t>
  </si>
  <si>
    <t>PORCENTAJE DE AVANCE EN LA IMPLEMENTACIÓN</t>
  </si>
  <si>
    <t>LA REALIZACIÓN EFECTIVA DEL DEPOSITO DE APORTACIÓN AL FIDEICOMISO</t>
  </si>
  <si>
    <t>CADA REPORTE CONTARÁ CON OBJETIVOS ESPECÍFICOS, PROGRAMA DE ACTIVIDADES, PLAN DE MEDIOS, INCIDENCIAS Y CUMPLIMIENTOS, ASÍ COMO CONCLUSIONES</t>
  </si>
  <si>
    <t>AVANCE DE OBRA CON RESPECTO AL PROGRAMA ANUAL</t>
  </si>
  <si>
    <t>UN ANTEPROYECTO</t>
  </si>
  <si>
    <t>GENERAR TRES ANTEPROYECTOS EN EL POLÍGONO DE SAN FRANCISCO</t>
  </si>
  <si>
    <t>GENERAR 5 ANTEPROYECTOS EN EL POLIGONO DE MEDINA</t>
  </si>
  <si>
    <t>DAR MEJOR IMAGEN A LA CIUDAD</t>
  </si>
  <si>
    <t>PREVENTIVAS: LIMPIAR, PINTAR Y FUMIGAR LOS SEMAFOROS. CORRECTIVAS: CAMBIO DE COMPONENTES ELECTRONICOS, CAMBIO DE ASPECTOS LEDS, ATENCION A DAÑOS POR SINIESTROS.</t>
  </si>
  <si>
    <t>INTERSECCION SEÑALIZADA</t>
  </si>
  <si>
    <t>METROS LINEALES DE RAYA SEPARADORA.</t>
  </si>
  <si>
    <t>PIEZA DE SEÑALAMIENTO, FABRICADO E INSTALADO.</t>
  </si>
  <si>
    <t>LIBERACION DE VIAS CONSTRUCCION DE AVENIDAS, PUENTES Y BOULEVARES</t>
  </si>
  <si>
    <t>UN DOCUMENTO CON LAS ESPECIFICACIONES DEL OBJETIVO</t>
  </si>
  <si>
    <t>CONSTRUIR VIALIDADES PRIMARIA PARA LA CIUDAD</t>
  </si>
  <si>
    <t>CIERRES</t>
  </si>
  <si>
    <t>CIERRES DE PROCESOS</t>
  </si>
  <si>
    <t>OBTENER DOS ANTEPROYECTOS GEOMETRICOS QUE NOS SOLUCIONES PARA MEJORAR EL NIVEL DE SERVICIO DE LA INTERSECCIÓN</t>
  </si>
  <si>
    <t>OBTENER TRES ANTEPROYECTOS DE MEJORAS OPERACIONALES DE INTERSECCIONES QUE PROPORCIONEN ALGUNAS SOLUCIONES A LA OPERACIÓN DE LAS MISMAS</t>
  </si>
  <si>
    <t>PROYECTO INTEGRAL DE REPARACION Y REFUERZO ESTRUCTURAL</t>
  </si>
  <si>
    <t>LOTE DE ACTIVIDADES PARA MEJORÍA DE CADA UNO DE LOS PUNTOS DE LA PLAZA</t>
  </si>
  <si>
    <t>PROYECTOS DE EQUIPAMIENTO POR CENTRO COMUNITARIO</t>
  </si>
  <si>
    <t>MEJORAR LAS VIALIDADES PRIMARIAS DE LA CIUDAD</t>
  </si>
  <si>
    <t>CERRAR OBRA ADMINISTRATIVA Y FISICA</t>
  </si>
  <si>
    <t>CONTRUCCION DE GAVETAS Y OSARIOS EN PANTEONES DE LA CIUDAD, ASI COMO EN PANTEONES RURALES.</t>
  </si>
  <si>
    <t>EL INDICADOR DA COMO RESULTADO INDEPENDIENTEMENTE DEL TIPO O CANTIDAD DE ACCIONES QUE INTERVIENEN EN UNA REHABILITACIÓN O EQUIPAMIENTO DE UNA UNIDAD DEPORTIVA LA OBRA TERMINADA.</t>
  </si>
  <si>
    <t>MATTO INFRAESTRUCTURA</t>
  </si>
  <si>
    <t>REHABILITACION DE INFRAESTRUCTURA DEPORTIVA</t>
  </si>
  <si>
    <t>INFRAESTRUCTURA DE UNIDAD DEPORTIVA REHABILITADA</t>
  </si>
  <si>
    <t>15 MINIDEPORTIVAS REHABILITADAS DENTRO DE LOS 8 POLÍGONOS DE POBREZA DETECTADOS POR LA DIRECCIÓN DE DESARROLLO HUMANO MPAL</t>
  </si>
  <si>
    <t>ALBERCA REHABILITADA</t>
  </si>
  <si>
    <t>200 MODULOS DE LOKERS CON UN TOTAL DE 890 PUERTAS</t>
  </si>
  <si>
    <t>PROGRAMA PREVENTIVO DE LA ALBERCA UNIDAD E.F.M</t>
  </si>
  <si>
    <t>OBRAS Y EQUIPAMIENTO DE INFRAESTRUCTURA DEPORTIVA</t>
  </si>
  <si>
    <t>EQUIPAMIENTO DE INFRAESTRUCTURA DEPORTIVA</t>
  </si>
  <si>
    <t>INFRAESTRUCTURA DE UNIDAD L.I.R REHABILITADA</t>
  </si>
  <si>
    <t>SOFTWARE PARA CONTROL DE ACCESOS Y PROCESOS</t>
  </si>
  <si>
    <t>MANTENIMIENTOS REALIZADOS</t>
  </si>
  <si>
    <t>EXCEDENTES DE VOLUMENES, CONCEPTOS FUERA DE CATALOGO Y ESCALATORIAS EN OBRAS</t>
  </si>
  <si>
    <t>EJECUTAR LA OBRA NECESARIA Y SOLICITADA PARA LA CIUDAD</t>
  </si>
  <si>
    <t>CONSTRUCCION DE PARQUES, BANQUETAS , REMODELACIONES.</t>
  </si>
  <si>
    <t>PROPORCIONAR AL MENOS UN MANTENIMIENTO A LOS 80 PARQUES, PLAZAS Y JARDINES DEL MUNICIPIO DE LEÓN QUE CUENTAN CON INSTALACIONES DE ALUMBRADO PÚBLICO</t>
  </si>
  <si>
    <t>PROPORCIONAR UN MANTENIMIENTO GENERAL A 147 COMUNIDADES RURALES DEL MUNICIPIO DE LEÓN QUE CUENTAN CON INSTALACIONES DE ALUMBRADO PÙBLICO.</t>
  </si>
  <si>
    <t>ATENDER EL 90% DE LAS SOLICITUDES DE INSTALACIÓN DE LUMINARIOS Y POSTES EN UN PLAZO MÀXIMO DE 8 DÍAS HÁBILES, RECIBIDOS DENTRO DEL PROGRAMA DE OBRAS POR COOPERACIÓN Y REPOSICIÓN DE ACCIDENTES</t>
  </si>
  <si>
    <t>MANTENER OPERANDO AL 95% EL ALUMBRADO EN BULEVARES.</t>
  </si>
  <si>
    <t>MANTENER EN OPERACION EL 85 % DE LOS LUMINARIOS EN COLONIAS MUNICIPALIZADAS, POR CAUSA DE FALLAS EN LAS INSTALACIONES DE A.P.</t>
  </si>
  <si>
    <t>ATENDER EL 95% DE LOS REPORTES DE FALLAS EN LAS INSTALACIONES DE A.P. EN UN PLAZO MÀXIMO DE 3 DÌAS HÁBILES A PARTIR DE SU FECHA DE RECEPCIÓN EN ÉSTA DIRECCIÓN. RECIBIDAS MEDIANTE EL PROGRAMA DE TELÉFONO CIUDADANO</t>
  </si>
  <si>
    <t>LEVANTAMIENTOS TOPOGRAFICIOS, ESTUDIOS DE SUELO, ESTUDIOS DE IMPACTO AMBIENTAL Y PLANOS EJECUTIVOS</t>
  </si>
  <si>
    <t>CREACIÓN DEL BANCO DE PROYECTOS</t>
  </si>
  <si>
    <t>REALIZAR LA OBRA PÚBLICA</t>
  </si>
  <si>
    <t>LAS MITIGACIONES AMBIENTALES CONTRATADAS RESPECTO DE LAS RESOLUCIONES AMBIENTALES PARA LA OBRA PÚBLICA EMITIDAS POR LA DIRECCIÓN GENERAL DE GESTIÓN AMBIENTAL</t>
  </si>
  <si>
    <t>MANTENER EL BUEN FUNCIONAMIENTO DE LAS CALLES, AVENIDAS Y BOULEVARES</t>
  </si>
  <si>
    <t>CERRAR LOS EJERCICIOS PENDIENTES</t>
  </si>
  <si>
    <t>PROTEGER A LAS FAMILIAS VULNERABLES</t>
  </si>
  <si>
    <t>SOLUCIONAR LOS CONFLICTOS EN VARIAS ZONAS</t>
  </si>
  <si>
    <t>CUBRIR LAS NECESIDADES BÁSICAS DE LA POBLACIÓN</t>
  </si>
  <si>
    <t>DAR RESULTADOS A LA DIRECCIÓN DE OBRA PUBLICA</t>
  </si>
  <si>
    <t>CERRAR ADMINISTRATIVAMENTE EL PROYECTO</t>
  </si>
  <si>
    <t>ENTREGA DEL PROGRAMA</t>
  </si>
  <si>
    <t>CIERRES ADMINISTRATIVOS DE OBRA</t>
  </si>
  <si>
    <t>CIERRES DE OBRA</t>
  </si>
  <si>
    <t>CIERRE DE OBRA</t>
  </si>
  <si>
    <t>CIERRES ADMINISTRATIVOS</t>
  </si>
  <si>
    <t>CANCELACIÓN DE PROYECTO</t>
  </si>
  <si>
    <t>VIVIENDAS VERTICALES CONSTRUIDAS</t>
  </si>
  <si>
    <t>PROYECTOS EJECUTIVOS DE AGUA POTABLE Y ALCANTARILLADO ELABORADOS</t>
  </si>
  <si>
    <t>SUMINISTROS DE CONCRETO, BANQUETAS, GUARNICIONES, AGUA POTABLE Y DRENAJE.</t>
  </si>
  <si>
    <t>SUMINISTROS DE CONCRETO, BANQUETAS, GUARNICIONES , AGUA POTABLE Y DRENAJE</t>
  </si>
  <si>
    <t>ESCULTURAS Y MONUMENTOS RESCATADOS.</t>
  </si>
  <si>
    <t>PLACAS DE NOMENCLATURA</t>
  </si>
  <si>
    <t>PROCEDIMIENTOS ADMINISTRATIVOS INSTAURADOS</t>
  </si>
  <si>
    <t>TRABAJOS REALIZADOS.</t>
  </si>
  <si>
    <t>TENER MEJORES LUGARES DE ESPARCIMIENTO</t>
  </si>
  <si>
    <t>DAR RESULTADO A LA DIRECCIÓN DE OBRA PUBLICA</t>
  </si>
  <si>
    <t>PAGOS A SUPERVISIÓN Y ELABORACIÓN DE PROYECTOS</t>
  </si>
  <si>
    <t>CIERRES DE OBRAS Y PROYECTOS</t>
  </si>
  <si>
    <t>LIBERACIÓN DE PAGOS</t>
  </si>
  <si>
    <t>CIERRES Y LIBERACIÓN DE CONVENIO</t>
  </si>
  <si>
    <t>CANCELACIÓN DE PROYECTOS</t>
  </si>
  <si>
    <t>CANCELACIÓN DEL PROYECTO</t>
  </si>
  <si>
    <t>LIBERACIÓN DE PREDIOS PARA EJECUTAR LA OBRA</t>
  </si>
  <si>
    <t>CONTRATOS FINIQUITADOS</t>
  </si>
  <si>
    <t>REDES DE ELECTRIFICACIÓN INSTALADAS</t>
  </si>
  <si>
    <t>PROYECTOS EJECUTIVOS REALIZADOS</t>
  </si>
  <si>
    <t>ACERCAR AL PÚBLICO LEONÉS A LAS MANIFESTACIONES CINEMATOGRÁFICAS GENERADAS EN EL ESTADO DE GUANAJUATO, CREAR Y ADECUAR UN ESPACIO EXCLUSIVAMENTE DEDICADO A LA PROYECCIÓN DE PROYECTOS FÍLMICOS, QUE LA CIUDAD DE LEÓN A TRAVÉS DE ESTE PROYECTO TENGA LAS CONDICIONES PROFESIONALES PARA SER SEDE O COLABORAR CON OTRAS INSTITUCIONES Y/O ASOCIACIONES CIVILES EN PROYECTOS DE CINE, INCREMENTAR EL PÚBLICO QUE GUSTA DEL ARTE CINEMATOGRÁFICO EN TODAS SUS CATEGORÍAS.</t>
  </si>
  <si>
    <t>EQUIPAR CON AUDIO, REHABILITAR EQUIPO DE ILUMINACIÓN, CONSOLIDAR LAS PUERTAS DE MADERA PRINCIPALES Y BALCONES, FORTALECER LA BOCA ESCENA Y MECÁNICA TEATRAL, PINTURA GENERAL EN SUS INSTALACIONES, ACTUALIZAR LA VESTIMENTA TEATRAL Y LA IMPERMEABILIZACIÓN Y CONSOLIDAR AZOTEAS</t>
  </si>
  <si>
    <t>EQUIPAR CON AUDIO, REHABILITAR EQUIPO DE ILUMINACIÓN, CONSOLIDAR LAS PUERTAS DE MADERA PRINCIPALES Y BALCONES, FORTALECER LA BOCA ESCENA Y MECÁNICA TEATRAL. PINTURA GENERAL EN SUS INSTALACIONES, ACTUALIZAR LA VESTIMENTA TEATRAL Y LA IMPERMEABILIZACIÓN Y CONSOLIDACIÓN DE AZOTEAS</t>
  </si>
  <si>
    <t>SE EJECUTARA EL SALDO 2014 PARA EL ACCESO AL TEATRO MANUEL DOBLADO</t>
  </si>
  <si>
    <t>ADQUISICIÓN DE LICENCIAS</t>
  </si>
  <si>
    <t>PAGO DE CONTRATACIÓN DE SERVICIOS</t>
  </si>
  <si>
    <t>PAGO DE CONTRATO 2510-517AM-337130</t>
  </si>
  <si>
    <t>DESARROLLAR UN EVENTO DE RECONOCIMIENTO PARA DISTINGUIR A LAS EMPRESAS QUE REALIZAN ACCIONES DE EFICIENCIA ENERGÉTICA.</t>
  </si>
  <si>
    <t>ACTA DE 1ER SESIÓN DEL COMITÉ</t>
  </si>
  <si>
    <t>DIFUNDIR LAS REGLAS DE OPERACIÓN A LAS DEPENDENCIAS QUE TENGAN INJERENCIA EN PROYECTOS AMBIENTALES POR DIFERENTES MEDIOS DE DIFUSIÓN.</t>
  </si>
  <si>
    <t>PSAH1: GESTIÓN DE PAGO DE SERVICIOS AMBIENTALES HIDROLÓGICOS</t>
  </si>
  <si>
    <t>RZR1: INCREMENTO DE ÁREA FORESTAL</t>
  </si>
  <si>
    <t>CONTRATO PARA LA ADQUISICIÓN DE MATERIAS PRIMAS E INSUMOS PARA LA PRODUCCIÓN DE PLANTA Y ÁRBOL DEL VIVERO MUNICIPAL, ASÍ COMO LAS ADECUACIONES DEL INVERNADERO PARA LA MEJORA EN LA CALIDAD DE LA PRODUCCIÓN Y DESARROLLO DE ÁRBOL.</t>
  </si>
  <si>
    <t>CONFORMAR UN COMITÉ ADMINISTRATIVO PARA GESTIONAR EL APOYO Y LOS RECURSOS DEL ÁREA NATURAL PROTEGIDA Y GARANTIZAR SU CONSERVACIÓN.</t>
  </si>
  <si>
    <t>CONTAR CON UN PAQUEDE DE EQUIPO DE SERGURIDAD ADECUADO PARA CONTIGENCIAS AMBIENTALES</t>
  </si>
  <si>
    <t>MANEJO SUSTENTABLE DE ESPACIOS VERDES EN ZONAS RURALES</t>
  </si>
  <si>
    <t>CONTRATACIÓN DE LOS SERVICIOS DE JARDINERÍA Y FUMIGACIÓN , PARA EL MUNICIPIO, DIVIDIDO EN 10 POLIGONOS DE MANTENIMIENTO</t>
  </si>
  <si>
    <t>INCREMENTAR LA PARTICIPACIÓN CIUDADANA Y CAPACITACIÓN EN MATERIA AMBIENTAL EN LOS DIVERSOS SECTORES DE LA POBLACIÓN. CONTRATO DE SERVICIOS</t>
  </si>
  <si>
    <t>REALIZAR CAMPAÑA PARA LA CORRECTA DISPOSICIÓN DE RESIDUOS</t>
  </si>
  <si>
    <t>MECANISMO DE PARTICIPACIÓN CIUDADANA PARA INCREMENTAR LA CULTURA AMBIENTAL DE LA CIUDADANÍA E INVOLUCRARLOS EN RESOLVER LA PROBLEMÁTICA AMBIENTAL. SEMANA SUSTENTABLE</t>
  </si>
  <si>
    <t>INSTALACIÓN DE CENTROS DE ACOPIO EN DIFERENTES PUNTOS DE LA CIUDAD</t>
  </si>
  <si>
    <t>RECUPERACIÓN DE RESIDUOS APROVECHALBES</t>
  </si>
  <si>
    <t>IMPLEMENTAR UN SISTEMA DE ENERGÍA FOTOVOLTAICA EN 1 EDIFICIO PÚBLICO.</t>
  </si>
  <si>
    <t>REUNIONES MENSUALES DE SEGUIMIENTO CON PRODUCTORES LADRILLEROS</t>
  </si>
  <si>
    <t>CONVENIO DE COLABORACIÓN</t>
  </si>
  <si>
    <t>DISEÑO DE LA RECONVERSIÓN TECNOLÓGICA</t>
  </si>
  <si>
    <t>PAGO DE CONTRATOS 2310-3RIISE-119150</t>
  </si>
  <si>
    <t>PAGO DE CONTRATOS 2310-1RIIEG-01510, 2310-2RIIEG-014130</t>
  </si>
  <si>
    <t>PAGO DE CONTRATOS VARIOS</t>
  </si>
  <si>
    <t>CONTRATACION DE LOS SERVICIOS DE JARDINERIA Y FUMIGACION, PARA EL MUNICIPIO, DIVIDIO EN 10 POLIGONOS DE MANTENIMIENTO, 14 BLVR. PRINCIPALES Y 11 PAQUETES ESPECIALES</t>
  </si>
  <si>
    <t>PAGO DE CONTRATOS JARDINERIA Y FUMIGACIÓN</t>
  </si>
  <si>
    <t>VISITAS A POZOS BLANCO DE COMUNIDADES RURALES DEL MUNICIPIO DE LEÓN, GUANAJUATO.</t>
  </si>
  <si>
    <t>ADQUISICIÓN DE PAPELERAS SOLARES Y/O INTELIGENTES Y FOMENTO AL MANEJO INTEGRAL DE RESIDUOS.</t>
  </si>
  <si>
    <t>CANTIDAD DEL LIXIVIADOS TRATADOS EN PLANTA DE TRATAMIENTO DEL ANTIGUO EXTIRADERO LA RESERVA</t>
  </si>
  <si>
    <t>REALIZAR CONTRATO DE PRESTADOR DE SERVICIO PARA CUBRIR UNA RUTA COMERCIAL</t>
  </si>
  <si>
    <t>RECOLECTAR RESIDUOS SOLIDOS URBANOS DE TIPO DOMICILIARIO Y DE MANEJO ESPECIAL CONSIDERADOS NO PELIGROSOS (RUTAS CONCESIONADAS)</t>
  </si>
  <si>
    <t>RECOLECTAR RESIDUOS SOLIDOS URNANOS DE TIPO DOMICILIARIO Y DE MANEJO ESPECIAL CONSIDERADO NO PELIGROSOS (RUTAS CONTRATADAS Y CUADRILLAS)</t>
  </si>
  <si>
    <t>REALIZAR ASEO DE AREAS DE USO COMUN A TRAVEZ DEL SERVICIO DE BARRIDO MANUAL</t>
  </si>
  <si>
    <t>REALIZAR ASEO PUBLICO DE LAS AREAS DE USO COMUN A TRAVES DEL SERVICIO DE BARRIDO MANUAL</t>
  </si>
  <si>
    <t>4.REPORTES MENSUALES DE OPERATIVOS(MES DE LA VERIFICACIÓN)</t>
  </si>
  <si>
    <t>REALIZAR 12 REPORTES DE MONITOREO ATMOSFÉRICO</t>
  </si>
  <si>
    <t>NUMERO DE MEDIOS Y EVENTOS PARA DIFUNDIR TRANSPORTES ALTERNATIVAS</t>
  </si>
  <si>
    <t>5.CAMPAÑA DE DIFUSIÓN DE VERIFICACIÓN VEHICULAR (30%)</t>
  </si>
  <si>
    <t>REALIZAR CAMPAÑA DE DIFUSIÓN DE CALIDAD DEL AIRE (30%)</t>
  </si>
  <si>
    <t>DESARROLLAR Y MANTENER ACTUALIZADO EL PADRÓN DE COMERCIOS Y SERVICIOS PARA EL MUNICIPIO DE LEÓN EN MATERIA DE EMISIONES A LA ATMOSFERA. 1. NUMERO DE INCREMENTO DE ESTABLECIMIENTOS QUE SE INTEGRAN AL RETC/ NUMERO TOTAL DEL PADRÓN INICIAL DE ESTABLECIMIENTOS *100</t>
  </si>
  <si>
    <t>INCREMENTAR EL PORCENTAJE ANUAL DE FUENTES REGULADAS EN MATERIA DE EMISIONES A LA ATMÓSFERA CONFORME A LA NORMATIVA APLICABLE. 2.NUMERO DE RETC MUNICIPAL PUBLICADO / EL PERIODO DE TIEMPO DEL PROGRAMA DE GESTIÓN PARA MEJORAR LA CALIDAD DEL AIRE DE LA ZONA METROPOLITANA DE LEÓN *100</t>
  </si>
  <si>
    <t>INTRODUCIR 7 SISTEMAS DE CAPTACIÓN DE AGUA PLUVIAL PARA LA POTABILIZACIÓN EN COMUNIDADES RURALES DEL MUNICPIO DE LEÓN.</t>
  </si>
  <si>
    <t>REMANENTE QUE SE RECONOCIÓ EN LA 1A MODIFICACIÓN EL CUAL SE HARÁ SU PETICIÓN PERTINENTE PARA EL CAMBIO DEL RECURSO A OTROS PROYECTOS DEL PATRONATO</t>
  </si>
  <si>
    <t>1. INVENTARIO FISICO DE TODOS LOS BIENES MUEBLES (MOBILIARIO Y EQUIPO), 2. CONTROL DE RESGUARDOS INDIVIDUALES, 3. INVNETARIO DE BIENES INMUEBLES, 4. CONTROL DE ARCHIVOS MUERTOS Y CIRCULANTES, 5. LEVANTAMIENTOS FOTOGRAFICOS, 6. ETIQUETACION DE BIENES MUEBLES</t>
  </si>
  <si>
    <t>1.-INVENTARIO FISICO DE BIENES INMUEBLES PROPIEDAD MUNICIPAL 2.-CONTROL DE INFORMACION DIGITAL 3.-MEJORAMIENTO DE LA PRESICION DE INFORMACION TOPOGRAFICA</t>
  </si>
  <si>
    <t>PAGOS DE OBRA PUBLICA</t>
  </si>
  <si>
    <t>TERMINO DE CONTRATO.</t>
  </si>
  <si>
    <t>REVISION DE PROGRAMAS DE MEJORA</t>
  </si>
  <si>
    <t>DOCUMENTAR DE MANERA DIGITAL LAS ACCIONES, PROYECTOS Y PROGRAMAS OPERATIVOS QUE GENEREN MAYOR IMPACTO A LA CIUDADANIA</t>
  </si>
  <si>
    <t>150 SPOTS EN RADIO</t>
  </si>
  <si>
    <t>250,000 IMPACTOS EN EL EJERCICIO 2016 EN FACEBOOCK</t>
  </si>
  <si>
    <t>VISITAS CON DISTINTOS FINES: SENSIBILIZACIÓN A LA COMUNIDAD EDUCATIVA, TALLERES LÚDICOS CON ALUMNOS Y FORMACIÓN DE MEDIADORES ESCOLARES.</t>
  </si>
  <si>
    <t>REALIZAR ACCIONES CONCRETAS DE NATURALEZA PREVENTIVA DE ACTOS ILÍCITOS Y ABUSO DE AUTORIDAD POR PARTE DE LOS SERVIDORES PÚBLICOS MUNICIPALES FOMENTANDO CON ELLO LA TRANSPARENCIA Y LA RENDICIÓN DE CUENTAS DEL GOBIERNO MUNICIPAL</t>
  </si>
  <si>
    <t>PROMOCIONN DE UNA CULTURA ÉTICA EN LO SERVIDORES PÚBLICOS MUNICIPALES</t>
  </si>
  <si>
    <t>IMPLEMENTAR LICENCIAMIENTO DE GOOGLE APPS EN LA ADMINISTRACIÓN MUNICIPAL.</t>
  </si>
  <si>
    <t>REGULAR Y ACTUALIZAR LICENCIAS DE SOFTWARE.</t>
  </si>
  <si>
    <t>MEJORAR LA INFRAESTRUCTURA TECNOLÓGICA DEL MUNICIPIO PARA GARANTIZAR EL CORRECTO FUNCIONAMIENTO DE LA OPERACIÓN DE LOS SERVIDORES PÚBLICOS.</t>
  </si>
  <si>
    <t>COMPRA DE EQUIPO Y MOBILIARIO</t>
  </si>
  <si>
    <t>COMPRA DE EQUIPAMIENTO</t>
  </si>
  <si>
    <t>EQUIPO ADQUIRIDO</t>
  </si>
  <si>
    <t>ADQUISICIÓN DE LICENCIA</t>
  </si>
  <si>
    <t>MANTENIMIENTO DE SERVICIO DE INTERNET INALÁMBRICO GRATUITO EN PLAZAS PÚBLICAS DE LA CIUDAD</t>
  </si>
  <si>
    <t>TRÁMITES INCLUIDOS EN LA VENTANILLA</t>
  </si>
  <si>
    <t>TRÁMITES INCLUIDOS EN LA VENTANILLA VIRTUAL</t>
  </si>
  <si>
    <t>IMÁGENES DIGITALIZADAS DE LOS DOCUENTOS DE LA ADMINISTRACIÓN 2012-2015</t>
  </si>
  <si>
    <t>MPLEMENTAR PLAN DIRECTOR PARA EL DESARROLLO DE LEÓN COMO CIUDAD INTELIGENTE</t>
  </si>
  <si>
    <t>CONECTAR A ZONAS PÚBLICAS DE LA CIUDAD CON TECNOLOGÍAS QUE AYUDEN A MEJORAR LAS CONDICIONES DE HABITABILIDAD DEL CIUDADANO.</t>
  </si>
  <si>
    <t>APOYO AL CUMPLIMIENTO DE LOS PROGRAMAS DE GOBIERNO</t>
  </si>
  <si>
    <t>ADQUISICIÓN DE EQUIPO</t>
  </si>
  <si>
    <t>COLONIAS TRABAJADAS</t>
  </si>
  <si>
    <t>ADQUISICIÓN DE INFRAESTRUCTURA Y EQUIPO</t>
  </si>
  <si>
    <t>EN COORDINACIÓN CON LA DIRECCIÓN GENERAL DE OBRA PÚBLICA QUIEN ES LA DEPENDENCIA QUE DESARROLLA ACTUALMENTE EL SOFTWARE, SE IMPULSARÁ SU ESTABLECIMIENTO, OPERACIÓN Y CONSOLIDACIÓN, QUE ATIENDA A LOS REQUERIMIENTOS DE LA DIRECCIÓN DE AUDITORIA DE OBRA PÚBLICA INSCRITA A LA CONTRALORÍA MUNICIPAL, PARA AGILIZAR EL MANEJO DE LA INFORMACIÓN EN LAS DIFERENTES ETAPAS DE LA OBRA PÚBLICA</t>
  </si>
  <si>
    <t>ADQUIRIR E INSTALAR 8 TELEFONOS ANTI-VANDALICOS EN LAS 4 DELEGACIONES</t>
  </si>
  <si>
    <t>COMPRAR E INSTALAR 5 SISTEMAS DE AUDIO DE ALTA FIDELIDAD PARA LAS AREAS DE LOCUCION DE LAS 4 DELEGACIONES</t>
  </si>
  <si>
    <t>SUMINISTRO,INSTALACION Y PUESTA EN PUNTO DE 56 CAMARAS DE CCTV Y 8 MICROFONOS EN LAS DELEGACIONES NORTE Y PONIENTE.</t>
  </si>
  <si>
    <t>DESARROLLAR E IMPLEMENTAR LA METODOLOGÍA PARA LA INTERVENCIÓN EN LOS CENTROS DE ATENCIÓN Y SERVICIOS DEL MUNICIPIO DE LEON</t>
  </si>
  <si>
    <t>FRACCIONAMIENTOS SUPERVISADOS</t>
  </si>
  <si>
    <t>1. ATENDER LAS SOLICITUDES EN MATERIA DE IMPACTO AMBIENTAL EN UN PLAZO NO MAYO DE 30 DIAS HABILES</t>
  </si>
  <si>
    <t>2. ATENDER LAS SOLICITUDES EN MATERIA DE INTEVENCIÓN AL ARBOLADO EN UN PLAZO NO MAYOR A 12 DÍAS HÁBILES</t>
  </si>
  <si>
    <t>3. PUBLICACION DE LAS MODIFICACIONES AL REGLAMENTO PARA LA GESTIÓN AMBIENTAL DEL MUNICIPIO DE LEÓN</t>
  </si>
  <si>
    <t>4. PUBLICACION EN EL SITIO WEB DE LOS REQUERIMIENTO ASI COMO LOS TRAMITES DE LA DIRECCIÓN DE REGULACION AMBIENTAL</t>
  </si>
  <si>
    <t>5.IMPLEMENTACIÓN DE UN MECANISMO DE SEGUIMIENTO DE LAS SOLICITUDES INGRESADAS ASI COMO LAS AUTORIZACIONES EMITIDAS EN MATERIA DE IMPACTO AMBIENTAL</t>
  </si>
  <si>
    <t>EVALUAR Y CERTIFICAR LAS COMPETENCIAS ÉTICAS DEL PERSONAL, EN EL DESARROLLO DE LAS FUNCIONES NORMATIVAS Y ADMINISTRATIVAS DEL MUNICIPIO DE LEÓN.</t>
  </si>
  <si>
    <t>HOMOLOGAR LOS PERFILES Y PUESTOS DE LAS DEPENDENCIAS CENTRALIZADAS DE LA ADMINISTRACIÓN PÚBLICA MUNICIPAL</t>
  </si>
  <si>
    <t>IMPLEMENTAR LICENCIAMIENTO DEL SISTEMA INTEGRAL DE NOMINA</t>
  </si>
  <si>
    <t>P147</t>
  </si>
  <si>
    <t>ESTADISTICA</t>
  </si>
  <si>
    <t>= Estadística ejercicio actual Vs. Estadística ejercicio anterior inmediato</t>
  </si>
  <si>
    <t>E150</t>
  </si>
  <si>
    <t>CONTESTAR EL 70 % DE LAS LLAMADAS DE EMERGENCIA ANTES DE 10 SEGUNDOS</t>
  </si>
  <si>
    <t>REPORTE ESTADISTICO DE NIVEL DE SERVICIO DE LLAMADOS RECIBIDOS</t>
  </si>
  <si>
    <t>REPORTE ESTADISTICO DE SOLICITUDES DE SERVICIO</t>
  </si>
  <si>
    <t>5 DE LLAMADAS ENTRE TOTAL LLAMADAS RECIBIDAS</t>
  </si>
  <si>
    <t>% DE LLAMADAS ENTRE TOTAL DE LLAMAS RECIBIDAS</t>
  </si>
  <si>
    <t>SOLICITUDES ATENDIDAS ENTRE TOTAL DE SOLICITUDES</t>
  </si>
  <si>
    <t>5010 PATRONATO DE BOMBEROS</t>
  </si>
  <si>
    <t>E144</t>
  </si>
  <si>
    <t>MINUTOS*100/TIEMPO REALIZADO</t>
  </si>
  <si>
    <t>DIAS TRANCURRIDOS*100/DIAS EFECTIVAMENTE UTILIZADOS</t>
  </si>
  <si>
    <t>%DIAS  TRANCURRIDOS*100/ DIAS UTILIZADOS REALES</t>
  </si>
  <si>
    <t>SIMULACROS REALIZADO</t>
  </si>
  <si>
    <t>TALLER REALIZADO AL MOMENTO</t>
  </si>
  <si>
    <t>DISMINUACION DE TIEMPOS DE  RESPUES A 7 MINUTOS EN LA ATENCIÓN DE EMERGENCIAS</t>
  </si>
  <si>
    <t>DISMINUACIÓN DE TIEMPOS DE RESPUESTA DE LOS VO.BO. DE PC PROGRAMAS INTERNOS GPIPC</t>
  </si>
  <si>
    <t>DISMINUACIÓN DE TIEMPOS DE RESPUESTA EN ENTREGA DE DICTAMENES DE SEGURIDAD.</t>
  </si>
  <si>
    <t>REALIZAR SIMULACROS DE EVACUACIÓN DE INMUEBLES</t>
  </si>
  <si>
    <t>REALIZAR TALLERES DE INCENDIOS, EVACUACIÓN, PRIMEROS AUXILIOS Y ACCIONES QUE REALIZA PROTECCION CIVIL</t>
  </si>
  <si>
    <t>E145</t>
  </si>
  <si>
    <t>ATENCIÓN PSICOLOGICA A DETENIDOS  Y CIUDADANIA</t>
  </si>
  <si>
    <t>CPACITACION AL PERSONAL EN MATERIA DE DERECHO ADMINISTRATIVO</t>
  </si>
  <si>
    <t>INFORMACIÓN EN TIEMPO Y FORMA DE LOS DETENIDOS EN SEPAROS</t>
  </si>
  <si>
    <t>MANTENIMIENTO A LAS CUATRO DELEGACIONES</t>
  </si>
  <si>
    <t>OPERATIVOS APLICADOS Y REALIZADOS A CONDUCTORES DE VEHICULOS</t>
  </si>
  <si>
    <t>ATENCIONES BRINDADAS</t>
  </si>
  <si>
    <t>CAPACITACION REALIZADA</t>
  </si>
  <si>
    <t>CONSULTAS</t>
  </si>
  <si>
    <t>OPERATIVO REALIZADO</t>
  </si>
  <si>
    <t>Fomentar la mejora regulatoria como una política pública capaz de mejorar la eficiencia gubernamental para incrementar la satisfacción ciudadana y la competitividad del Municipio.</t>
  </si>
  <si>
    <t>1.1.1</t>
  </si>
  <si>
    <t>E149</t>
  </si>
  <si>
    <t>1519 DIRECCION DEL CENTRO DE FORMACION POLICIAL</t>
  </si>
  <si>
    <t>CAPACITACIONES Y TALLERES</t>
  </si>
  <si>
    <t>ELEMENTOS CAPACITADOS/TOTAL DE ELEMENTOS ACTIVOS EN LA CORPORACIÓN</t>
  </si>
  <si>
    <t>E135</t>
  </si>
  <si>
    <t>ESTADOS FINANCIEROS ANALIZADOS</t>
  </si>
  <si>
    <t>COMITÉS DE COLONOS DE SUPERVISIÓN DE OBRA PÚBLICA (COCOSOP)</t>
  </si>
  <si>
    <t>CONTRALOR CIUDADANO</t>
  </si>
  <si>
    <t>AUDITOR SOCIAL</t>
  </si>
  <si>
    <t>ADQUISICIONES, ENAJENACIONES, ARRENDAMIENTOS Y CONTRATACIÓN DE SERVICIOS RELACIONADOS CON BIENES MUEBLES E INMUEBLES QUE REALICE EL MUNICIPIO.</t>
  </si>
  <si>
    <t>AUDITORÍAS INDIVIDUALES</t>
  </si>
  <si>
    <t>DECLARACIONES INICIALES, ANUALES Y FINALES</t>
  </si>
  <si>
    <t>PROCEDIMIENTO DE VERIFICACIÓN PATRIMONIAL</t>
  </si>
  <si>
    <t>PROCEDIMIENTOS ADMINISTRATIVOS</t>
  </si>
  <si>
    <t>PROGRAMAS OPERATIVOS REVISADOS (POA)</t>
  </si>
  <si>
    <t>INTERVENCIÓN EN PROCESOS DE OBRA PÚBLICA</t>
  </si>
  <si>
    <t>INTERVENCIÓN EN PROCESOS DE ENTREGA-RECEPCIÓN</t>
  </si>
  <si>
    <t>AUDITORÍAS PREVENTIVAS</t>
  </si>
  <si>
    <t>AUDITORÍAS</t>
  </si>
  <si>
    <t>AUDITORÍA A LA OBRA PÚBLICA</t>
  </si>
  <si>
    <t>QUEJAS, DENUNCIAS Y SUGERENCIAS</t>
  </si>
  <si>
    <t>=(TOTAL DE REVISIONES PRACTICADAS*1/(TOTAL DE DEPENDENCIAS Y ENTIDADES)</t>
  </si>
  <si>
    <t>CONSTITUCIÓN DE COMITÉS</t>
  </si>
  <si>
    <t>NOMBRAMIENTO DE CONTRALORES SOCIALES</t>
  </si>
  <si>
    <t>TOTAL DE AUDITORES SOCIALES</t>
  </si>
  <si>
    <t>=(NÚMERO DE INTERVENCIONES REALIZADAS/NÚMERO DE INTERVENCIONES PROPUESTAS)*100</t>
  </si>
  <si>
    <t>=(Total de auditorías individuales)*1/(Total de dependencias y entidades)</t>
  </si>
  <si>
    <t>=(DECLARACIONES PATRIMONIALES REALIZADAS/DECLARACIONES PATRIMONIALES PROPUESTAS)*100</t>
  </si>
  <si>
    <t>=(VERIFICACIONES REALIZADAS/VERIFICACIONES PROPUESTAS)*100</t>
  </si>
  <si>
    <t>=(TOTAL DE NÚMERO DE INTERVENCIONES REALIZADAS/TOTAL NÚMERO DE INTERVENCIONES PROPUESTAS)*MAGNITUD</t>
  </si>
  <si>
    <t>=(TOTAL DE POA´S REVISADOS)*1/(TOTAL DE DEPENDENCIAS Y ENTIDADES)</t>
  </si>
  <si>
    <t>=(NÚMERO DE ACTOS ATENDIDOS*100)/400</t>
  </si>
  <si>
    <t>=(TOTAL DE ACTAS DE ENTREGA-RECEPCIÓN REALIZADAS*1/(TOTAL DE OFICIOS RECIBIDOS DE INTERVENCIÓN)</t>
  </si>
  <si>
    <t>=(Total de auditorías practicadas)*1/(Total de dependencias y entidades)</t>
  </si>
  <si>
    <t>=(TOTAL DE AUDITORÍAS PRACTICADAS*1/(AUDITORÍAS PROGRAMADAS)</t>
  </si>
  <si>
    <t>=(ÓRDENES DE AUDITORÍA NOTIFICADAS X 100)/75</t>
  </si>
  <si>
    <t>TOTAL DE QUEJAS, DENUNCIAS Y SUGERENCIAS=(1500)*1(1020)=68%</t>
  </si>
  <si>
    <t>1.8.3</t>
  </si>
  <si>
    <t>E155</t>
  </si>
  <si>
    <t>1610 DIRECCION GENERAL DE COMUNICACION SOCIAL</t>
  </si>
  <si>
    <t>ELABORAR Y EJECUTAR EL PROGRAMA ANUAL DE CAMPAÑAS</t>
  </si>
  <si>
    <t>ESTABLECER DENTRO DE LAS INSTALACIONES DE LA FERIA 2016 UN STAND CON INFORMACIÓN EN GENERAL DE LAS DEPENDENCIAS DE LA ADMINISTRACIÓN PÚBLICA</t>
  </si>
  <si>
    <t>REALIZACIÓN DEL DOCUMENTO Y COORDINACIÓN DE LA LOGISTICA PARA EL EVENTO DEL INFORME DE GOBIERNO</t>
  </si>
  <si>
    <t>=(CAMPAÑAS PROPUESTAS/CAMPAÑAS REALIZADAS)*50</t>
  </si>
  <si>
    <t>=(TOTAL DEL PROYECTO)*1</t>
  </si>
  <si>
    <t>Impulsar la homologación y cumplimiento de un marco normativo de administración integral para los servidores públicos, que facilite mejores prácticas administrativas con un enfoque sistémico, para garantizar certeza jurídica a los servidores públicos.</t>
  </si>
  <si>
    <t>P158</t>
  </si>
  <si>
    <t>SEDES PARA BRINDA ASESORÍAS</t>
  </si>
  <si>
    <t>1. SOPORTES ATENDIDOS POR MES EN ESCRITORIO DE SERVICIO, CON RESPUESTA EN MENOS DE 48 HRS, DEL TOTAL DE SOLICITUDES RECIBIDAS EN EL MISMO MES</t>
  </si>
  <si>
    <t>10 AUDITORIAS DE DOCUMENTACIÓN DE METODOLOGÍA DE PROYECTOS DE SOFTWARE INTERNO</t>
  </si>
  <si>
    <t>11 PROPUESTAS DE MEJORA CONTINUA INTERNA EN APLICACIONES</t>
  </si>
  <si>
    <t>3 MANTENER LA DISPONIBILIDAD DEL SERVICIO DE CORREO INSTITUCIONAL</t>
  </si>
  <si>
    <t>4 MANTENER LA DISPONIBILIDAD DEL PORTAL WWW.LEON.GOB.MX</t>
  </si>
  <si>
    <t>5 MANTENER LA DISPONIBILIDAD DEL DOMINIO DE RED</t>
  </si>
  <si>
    <t>6 MANTENER ENLACES DE COMUNICACIÓN A LAS OFICINAS MUNICIPALES EXTERNAS</t>
  </si>
  <si>
    <t>7 REALIZAR RESPALDOS MENSUALES DE SISTEMAS CRÍTICOS (PORTAL INTERNET, OPERGOB, INGRESOS, CORREO ELECTRÓNICO, NÓMINA)</t>
  </si>
  <si>
    <t>8 PROYECTOS DE SOFTWARE CERRADOS EN EL AÑO</t>
  </si>
  <si>
    <t>9 CONTROLES DE CAMBIO CERRADOS EN EL AÑO</t>
  </si>
  <si>
    <t>2 MANTENER LA DISPONIBILIDAD DEL SERVICIO DE INTERNET INSTITUCIONAL</t>
  </si>
  <si>
    <t>4. REALIZAR EL CÁLCULO DEL IMPUESTO SOBRE LA NÓMINA DEL EJERCICIO FISCAL 2016.</t>
  </si>
  <si>
    <t>5. TIMBRADO DE LOS PERIODOS DE NÓMINA DEL EJERCICIO FISCAL 2016.</t>
  </si>
  <si>
    <t>6. PRESENTACIÓN DE PAGOS DE CUOTAS OBRERO PATRONAL, IMSS, RCV E INFONAVIT</t>
  </si>
  <si>
    <t>7. ASESORIA A DEPENDENCIAS Y JUICIOS LABORALES EN CONTRA DEL MUNICIPIO</t>
  </si>
  <si>
    <t>7. VERIFICACIÓN DE CONDICIONES DE SEGURIDAD E HIGIENE.</t>
  </si>
  <si>
    <t>ACTUALIZAR LOS MANUALES DE PROCESOS Y PROCEDIMIENTOS DE LAS DEPENDENCIAS DE LA ADMINISTRACIÓN CENTRALIZADA Y ORGANISMOS AUTÓNOMOS</t>
  </si>
  <si>
    <t>APOYOS EDUCATIVOS A EMPLEADOS PARA ESTUDIO DE NIVEL SUPERIOR</t>
  </si>
  <si>
    <t>COORDINAR LA ELABORACIÓN DE LOS MANUALES DE ORGANIZACIÓN CON LAS DEPENDENCIAS.</t>
  </si>
  <si>
    <t>EN COORDINACIÓN CON LAS DEPENDENCIAS, ACTUALIZAR SUS DESCRIPTIVOS DE PUESTOS, HERRAMIENTAS SALARIALES, ORGANIGRAMAS.</t>
  </si>
  <si>
    <t>PORCENTAJE DE DEPENDENCIAS DIAGNOSTICADAS EN CLIMA LABORAL</t>
  </si>
  <si>
    <t>PORCENTAJE DE SERVIDORES PÚBLICOS ENCUESTADOS</t>
  </si>
  <si>
    <t>PORCENTAJE DE SERVIDORES PÚBLICOS EVALUADOS</t>
  </si>
  <si>
    <t>RENOVACIÓN DE LA CERTIFICACIÓN EN ISO 9001 DEL SISTEMA DE GESTIÓN DE LA CALIDAD DE LA PRESIDENCIA MUNICIPAL DE LEÓN</t>
  </si>
  <si>
    <t>1. REALIZAR EVENTOS DE INTEGRACIÓN, CULTURALES, INFORMATIVOS, DE PROMOCIÒN DE SALUD Y DE DIFUSIÒN DE LAS PRESTACIONES CON EL OBJETIVO DE MEJORAR LA CALIDAD DE VIDA DE LOS EMPLEADOS MUNICIPALES</t>
  </si>
  <si>
    <t>3. PRESENTACIÓN DE REPORTES DE ESTÍMULO FISCAL Y CUENTA PÚBLICA.</t>
  </si>
  <si>
    <t>1. BAJAS DE SERVIDORES PUBLICOS</t>
  </si>
  <si>
    <t>2. PAGOS A SERVIDORES PUBLICOS</t>
  </si>
  <si>
    <t>3. PAGO DE PRESTACIONES LABORALES (PERSONAL SINDICATO OBRAS PÚBLICAS).</t>
  </si>
  <si>
    <t>4. PAGO DE PRESTACIONES LABORALES (PERSONAL SINDICATO 20 DE MAYO)</t>
  </si>
  <si>
    <t>5. PAGO DE PRESTACIONES LABORALES (PERSONAL SINDICATO RASTRO DE AVES)</t>
  </si>
  <si>
    <t>6. ATENCION Y SEGUIMIENTO PETICIONES EN MATERIA SINDICAL</t>
  </si>
  <si>
    <t>CAPACITACIONES A SERVIDORES PÚBLICOS.</t>
  </si>
  <si>
    <t>PORCENTAJE DE PROCESOS DE SELECCIÓN Y CONTRATACIÓN CONCLUIDOS CON RESPECTO A LOS AUTORIZADOS POR LA DIRECCIÓN DE MODERNIZACIÓN ADMINISTRATIVA.</t>
  </si>
  <si>
    <t>2. REALIZAR CÁLCULO, GENERACIÓN DE NÓMINAS Y PÓLIZAS CONTABLES (NÓMINA)</t>
  </si>
  <si>
    <t>ACCIONES DE SEGUIMIENTO AL PROGRAMA DE GOBIERNO MUNICIPAL</t>
  </si>
  <si>
    <t>ELABORACIÓN DE ANTEPROYECTO DE PRESUPUESTO 2016</t>
  </si>
  <si>
    <t>ORGANIZACIÓN DE LAS REUNIONES DE GABINETE</t>
  </si>
  <si>
    <t>PORCENTAJE DE PRESUPUESTO EJERCIDO RESPECTO DEL AUTORIZADO</t>
  </si>
  <si>
    <t>=(TOTAL DE SEDES ACTUALIZADOS)*100(PERSONAL ASESORADO)</t>
  </si>
  <si>
    <t>= PORCENTAJE SOPORTES ATENDIDOS  * FACTOR DE MEDICION -85/12  /  PORCENTAJE DISPONIBILIDAD META-80</t>
  </si>
  <si>
    <t>= AUDITORIAS RELIZADAS *100 /META</t>
  </si>
  <si>
    <t>= PROPUESTAS DE MEJORA *100 /META</t>
  </si>
  <si>
    <t>= PORCENTAJE SOPORTES ATENDIDOS  * FACTOR DE MEDICION -95/12  /  PORCENTAJE DISPONIBILIDAD META-96</t>
  </si>
  <si>
    <t>= PORCENTAJE SOPORTES ATENDIDOS  * FACTOR DE MEDICION -95/12  /  PORCENTAJE DISPONIBILIDAD META-97</t>
  </si>
  <si>
    <t>= PORCENTAJE SOPORTES ATENDIDOS  * FACTOR DE MEDICION -95/12  /  PORCENTAJE DISPONIBILIDAD META-98</t>
  </si>
  <si>
    <t>= PORCENTAJE SOPORTES ATENDIDOS  * FACTOR DE MEDICION -95/12  /  PORCENTAJE DISPONIBILIDAD META-99</t>
  </si>
  <si>
    <t>= BITACORA REALIZADAS *100 /META</t>
  </si>
  <si>
    <t>= PROYECTOS CERRADOS *100 /META</t>
  </si>
  <si>
    <t>= CONTROL DE CAMBIOS REALIZADOS *100 /META</t>
  </si>
  <si>
    <t>= PORCENTAJE SOPORTES ATENDIDOS  * FACTOR DE MEDICION -95/12  /  PORCENTAJE DISPONIBILIDAD META-95</t>
  </si>
  <si>
    <t>=DECLARACIONES REALIZADAS/DECLARACIONES PROGRAMADAS</t>
  </si>
  <si>
    <t>=NÓMINA SEMANAL+NÓMINA CATORCENAL</t>
  </si>
  <si>
    <t>=PAGOS REALIZADOS/PAGOS PROGRAMADOS.</t>
  </si>
  <si>
    <t>NUMERO DE ASESORIAS ATENDIDAS/ TOTAL DE ASESORIAS SOLICITADAS</t>
  </si>
  <si>
    <t>=VERIFICACIONES REALIZADAS/VERIFICACIONES PROGRAMADAS</t>
  </si>
  <si>
    <t>=(Total de manuales actualizados)*100/(Total de dependencias centralizadas y organismos autónomos)</t>
  </si>
  <si>
    <t>=(TOTAL DE APOYOS)*100(PERSONAL QUE RECIBIO APOYO)</t>
  </si>
  <si>
    <t>= (TOTAL DE ANTEPROYECTOS RECIBIDOS) * 1/(TOTAL DE DIRECCIONES)</t>
  </si>
  <si>
    <t>= (NÚMERO DE DIAGNÓSTICOS DE CLIMA LABORAL EMITIDOS)/(TOTAL DE DEPENDENCIAS ENCUESTADAS)*100</t>
  </si>
  <si>
    <t>= (NÚMERO DE SERVIDORES PÚBLICOS ENCUESTADOS)/(TOTAL DE SERVIDORES PÚBLICOS SUJETOS A ENCUESTA)*100</t>
  </si>
  <si>
    <t>= (NÚMERO DE CONSTANCIAS INDIVIDUALES DEL DESEMPEÑO EXPEDIDAS)/(TOTAL DE SERVIDORES PÚBLICOS EVALUABLES)*100</t>
  </si>
  <si>
    <t>=(Total de renovaciones)*100/(Total de renovaciones de certificación obtenidas)</t>
  </si>
  <si>
    <t>=EVENTOS REALIZADOS/EVENTOS PROGRAMADOS.</t>
  </si>
  <si>
    <t>=REPORTES PRESENTADOS/REPORTES PROGRAMADOS</t>
  </si>
  <si>
    <t>NUMERO DE BAJAS APLICADAS EN SISTEMA DE NOMINAS/ TOTAL DE INSTRUCCIÓN DE BAJAS RECIBIDAS</t>
  </si>
  <si>
    <t>NUMERO DE PAGOS EFECTUADOS DEL PERIODO/ TOTAL DE BAJAS APLICADAS DENTRO DEL PERIODO</t>
  </si>
  <si>
    <t>NUMERO DE PAGO DE PRESTACIONES SINDICALES/ TOTAL PRESTACIONES CONSIGNADAS EN EL CONTRATO COLECTIVO</t>
  </si>
  <si>
    <t>NUMERO DE SOLICITUDES ATENDIDAS/ TOTAL DE SOLICITUDES RECIBIDAS DE LOS SINDICATOS</t>
  </si>
  <si>
    <t>=(total de capacitaciones programadas)*100(número de cursos impartidos)</t>
  </si>
  <si>
    <t>=REQUISICIONES AUTORIZADAS/REQUISICIONES CONTRATADAS</t>
  </si>
  <si>
    <t>=PERIODO DE NÓMINA CATORCENAL+PERIODO DE NÓMINA SEMANAL.</t>
  </si>
  <si>
    <t>=NUMERO DE ACCIONES REALIZADAS/ NUMERO DE ACCIONES PROGRAMADAS</t>
  </si>
  <si>
    <t>=TOTAL DE PROPUESTAS/TOTAL DE DIRECCIONES</t>
  </si>
  <si>
    <t>=NUMERO DE REUNIONES REALIZADAS/ NUMERO TOTAL DE REUNIONES PROGRAMADAS (36)</t>
  </si>
  <si>
    <t>=PRESUPUESTO EJERCIDO/PRESUPUESTO AUTORIZADO</t>
  </si>
  <si>
    <t>trimestal</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</si>
  <si>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 para facilitar la adquisición de vivienda.</t>
  </si>
  <si>
    <t>2.2.2</t>
  </si>
  <si>
    <t>E170</t>
  </si>
  <si>
    <t>ATENCIÓN DE USUARIOS ATENDIDOS EN LA DIRECCIÓN</t>
  </si>
  <si>
    <t>CAPTURA DE LAS OBLIGACIONES DE LOS DESARROLLOS PARA CONSULTA DE LA DIRECCIÓN</t>
  </si>
  <si>
    <t>CAPTURA DE LOS DESARROLLOS CON ACTAS DE ENTREGA-RECEPCIÓN Y MUNICIPALIZADOS PARA CONSULTA DE LAS DEPENDENCIAS</t>
  </si>
  <si>
    <t>LICENCIAS DE USO DE SUELO SARE AUTORIZADAS</t>
  </si>
  <si>
    <t>INSPECCIÓN, CENSO Y MAPEO DE ANUNCIOS ESPECTACULARES</t>
  </si>
  <si>
    <t>PERMISOS DE USO DE SUELO DE ALTA INTENSIDAD Y USOS ESPECIALES</t>
  </si>
  <si>
    <t>PERMISOS DE USO DE SUELO DE MÍNIMO, BAJO Y MEDIA INTENSIDAD</t>
  </si>
  <si>
    <t>PROGRAMA DE NÚMEROS OFICIALES</t>
  </si>
  <si>
    <t>PERSONAS ATENDIDAS REALES / PERSONAS ATENDIDAS PROYECTADAS</t>
  </si>
  <si>
    <t>(CAPTURAS DE OBLIGACIONES DE DESARROLLOS REALES / CAPTURAS DE OBLIGACIONES DE DESARROLLOS PROGRAMADAS) X 100</t>
  </si>
  <si>
    <t>(CAPTURAS DE DESARROLLOS REALES / CAPTURAS DE DESARROLLOS PROGRAMADAS) X 100</t>
  </si>
  <si>
    <t>(NUMERO DE AUTORIZACIONES / NUMERO DE SOLICITUDES INGRESADAS) X 100</t>
  </si>
  <si>
    <t>ANUNCIOS CENSADOS REALES / ANUNCIOS CENSADOS PROGRAMADOS</t>
  </si>
  <si>
    <t>(PERMISOS AUTORIZADOS / NÚMERO DE SOLICITUDES) X 100</t>
  </si>
  <si>
    <t>(NÚMERO DE ALINEAMIENTOS ENTREGADOS / NÚMERO DE SOLICITUDES RECIBIDAS) X 100</t>
  </si>
  <si>
    <t>E126</t>
  </si>
  <si>
    <t>1311 DIRECCION GENERAL DE EGRESOS</t>
  </si>
  <si>
    <t>1.- ELABORAR LOS ESTADOS FINANCIEROS MENSUALES, CON LOS REPORTES DE AVANCE PRESUPUESTAL, EN FORMA PROGRAMÁTICA.</t>
  </si>
  <si>
    <t>2.- INTEGRAR TRIMESTRALMENTE LA DOCUMENTACIÓN QUE CONFORMA LA CUENTA PÚBLICA MUNICIPAL, PARA SU ENVÍO EN TIEMPO Y FORMA.</t>
  </si>
  <si>
    <t>3.- EFECTUAR MENSUALMENTE LA DEPURACIÓN DE LAS CUENTAS CONTABLES, REALIZANDO LOS REGISTROS PROCEDENTES</t>
  </si>
  <si>
    <t>4. DECLARACIONES MENSUALES DE RETENCIÓN DE IMPUESTOS</t>
  </si>
  <si>
    <t>5. DECLARACIONES TRIMESTRALES RECURSOS RAMO 33 Y PROGRAMAS FEDERALES EN LA PLATAFORMA DE LA SECRETARIA DE HACIENDA Y CRÉDITO PÚBLICO</t>
  </si>
  <si>
    <t>1.- CONTROLAR Y APLICAR LOS PAGOS A PROVEEDORES, CONTRATISTAS Y DEMÁS BENEFICIARIOS PREVIAMENTE AUTORIZADOS, INCLUYENDO LA VALIDACIÓN DEL PAGO DE LA DEUDA PÚBLICA DE ACUERDO A LA TASA PACTADA Y A LOS PROCEDIMIENTOS ESTABLECIDOS.</t>
  </si>
  <si>
    <t>1.- COORDINAR Y ELABORAR EL PROYECTO DE PRESUPUESTO ANUAL DE EGRESOS DEL MUNICIPIO, EN TÉRMINOS DE LEY.</t>
  </si>
  <si>
    <t>2.- OPERAR Y CONTROLAR LA INVERSIÓN DE LOS RECURSOS FINANCIEROS ADMINISTRADOS POR EL MUNICIPIO DE CONFORMIDAD CON LOS LINEAMIENTOS GENERALES PARA LA EJECUCIÓN DE INVERSIONES POR EL MUNICIPIO DE LEÓN GUANAJUATO</t>
  </si>
  <si>
    <t>2.- VALIDAR QUE TODOS LOS PAGOS QUE EL MUNICIPIO REALICE CON CARGO AL PRESUPUESTO AUTORIZADO Y SU CORRECTA CLASIFICACIÓN DE ACUERDO AL CLASIFICADOR POR OBJETO DE GASTO.</t>
  </si>
  <si>
    <t>3. CAPACITACIÓN A LAS DEPENDENCIAS EN PROCESO DE RECEPCIÓN  Y CAPTURA CORRECTA DE SOLICITUDES DE PAGO  Y CONTRATOS EN SISTEMAS UTILIZADOS.</t>
  </si>
  <si>
    <t>3.- CONTROLAR Y REGISTRAR PARTICIPACIONES FEDERALES DE RAMO XXVIII Y RAMO XXXIII  DEPOSITADAS POR GOBIERNO ESTATAL Y FEDERAL</t>
  </si>
  <si>
    <t>4.- MODIFICACIONES PRESUPUESTALES</t>
  </si>
  <si>
    <t>4.- PROMOVER EL USO DEL PORTAL DE INTERNET EN EL CUAL LOS PROVEEDORES Y LAS DEPENDENCIAS PUEDEN CONSULTAR EL STATUS DE SUS PAGOS.</t>
  </si>
  <si>
    <t>1.- DAR ATENCIÓN A LA FISCALIZACIÓN DE LA CUENTA PÚBLICA Y A LAS AUDITORIAS</t>
  </si>
  <si>
    <t>=REGISTRO CONTABLE+INTEGRACION DE INFORMACION</t>
  </si>
  <si>
    <t>=CUENTAS PUBLICAS DE LAS DEPENDENCIAS + INTEGRACION DE INFORMACION</t>
  </si>
  <si>
    <t>=SALDO CUENTAS DE INGRESO/SALDO EN ESTADOS BANCARIOS</t>
  </si>
  <si>
    <t>=RETENCIONES/REGISTROS CONTABLES</t>
  </si>
  <si>
    <t>=REGISTRO CONTABLE/EJERCICIO DE RECURSOS PUBLICOS</t>
  </si>
  <si>
    <t>=SOLICITUDES DE PAGO + REVISION</t>
  </si>
  <si>
    <t>=ANTEPROYECTOS RECIBIDOS/TOTAL DE DIRECCIONES</t>
  </si>
  <si>
    <t>=INGRESOS MUNICIPALES/INVERSIONES BANCARIAS</t>
  </si>
  <si>
    <t>=TOTAL DE PAGOS PROCESADOS/TOTAL DE PAGOS REALIZADOS</t>
  </si>
  <si>
    <t>=DEPENDENCIAS CAPACITADAS/TOTAL DE DIRECCIONES</t>
  </si>
  <si>
    <t>= PARTICIPACIONES FEDERALES + INGRESO EN CAJAS DE TESORERIA</t>
  </si>
  <si>
    <t>=SOLICITUDES RECIBIDAS+INTEGRACION DE SOLICITUDES+AUTORIZACION DE PRESUPUESTO</t>
  </si>
  <si>
    <t>=ENVIO DE AVISO/DEPENDENCIAS</t>
  </si>
  <si>
    <t>=AUDITORIAS REALIZADAS + OBSERVACIONES</t>
  </si>
  <si>
    <t xml:space="preserve">Realizar talleres para la prevención de embarazo y sus riesgos, prevención de adicciones, prevención del suicidio, incorporando estilos de vida saludables y habilidades para la vida en grupos de adolescentes de educación secundaria.
Brindar servicios de medicina preventiva para las y los adultos mayores, así como otras acciones 
para la promoción de la salud, además de atención médica domiciliaria a los adultos mayores que 
no les es posible trasladarse a unidades de salud para su atención. </t>
  </si>
  <si>
    <t xml:space="preserve"> • Realizar 405 talleres de prevención de los principales problemas de salud en adolescentes
 • Certificar 30 grupos de adolescentes promotores de la salud
 • Conformar y coordinar la Red interinstitucional y multidisciplinaria para la prevención de los accidentes con la participación de universidades, dependencias municipales y estatales, y organizaciones civiles
 • Promover la activación física para la prevención de enfermedades y orientación en materia 
de nutrición a 5 mil personas adultas mayores
• Formar  grupos  de  adultos mayores  para  ofrecer activación  física,  talleres  de  autoestima, 
manualidades y otras capacitaciones, que generen la sana convivencia y recreación
• Involucrar a las y los adultos mayores en acciones de alfabetización,  tardes de lectura en 
bibliotecas, clubes de tareas y oficios productivos
• Brindar  atención  médica a  las  y  los  adultos  mayores  que  no  pueden  trasladarse  a  las 
unidades de salud en los polígonos de pobreza
• Realizar  programas  para  que  las entidades  paramunicipales oferten empleos  temporales 
para adultos mayores
• Dar  seguimiento  de  los  casos  y  referencia  a  segundo  nivel  de  atención  en  los  casos 
necesarios</t>
  </si>
  <si>
    <t>E221</t>
  </si>
  <si>
    <t>ACCIONES DE INTEGRACIÓN REALIZADAS</t>
  </si>
  <si>
    <t>ACCIONES DE PREVENCIÓN REALIZADAS</t>
  </si>
  <si>
    <t>ACTIVIDADES REALIZADAS</t>
  </si>
  <si>
    <t>ADULTOS MAYORES INCORPORADOS</t>
  </si>
  <si>
    <t>APOYOS ECONÓMICOS ENTREGADOS</t>
  </si>
  <si>
    <t>CONSULTAS MÉDICAS OTORGADAS</t>
  </si>
  <si>
    <t>NIÑAS Y NIÑOS ATENDIDOS</t>
  </si>
  <si>
    <t>NUEVOS GRUPOS CONFORMADOS</t>
  </si>
  <si>
    <t>NÚMERO DE PERSONAS ATENDIDAS</t>
  </si>
  <si>
    <t>OFRECER PROGRAMAS Y SERVICIOS A LA POBLACIÓN MÁS VULNERABLE DE LA CIUDAD DE LEÓN</t>
  </si>
  <si>
    <t>PAQUETES DE SERVICIOS PRESTADOS</t>
  </si>
  <si>
    <t>SESIONES DE ATENCIÓN</t>
  </si>
  <si>
    <t>TALLERES DE AUTOEMPLEO IMPARTIDOS</t>
  </si>
  <si>
    <t>(TOTAL DE ACCIONES PLANEADAS)*1(TOTAL DE ACCIONES REALIZADAS)</t>
  </si>
  <si>
    <t>(TOTAL DE ACTIVIDADES PLANEADAS)*1(TOTAL DE ACTIVIDADES REALIZADAS)</t>
  </si>
  <si>
    <t>(ESTIMADO TOTAL DE PERSONAS A INCORPORAR)*1(TOTAL DE PERSONAS INCORPORADAS)</t>
  </si>
  <si>
    <t>(TOTAL DE APOYOS ECONÓMICOS PLANEADOS)*1(TOTAL DE APOYOS ECONOMICOS ENTREGADOS)</t>
  </si>
  <si>
    <t>(TOTAL DE CONSULTAS PLANEADAS)*1(TOTAL DE CONSULTAS REALIZADAS)</t>
  </si>
  <si>
    <t>(ESTIMADO TOTAL DE PERSONAS A ATENDER)*1(TOTAL DE PERSONAS ATENDIDAS)</t>
  </si>
  <si>
    <t>(ESTIMADO TOTAL DE GRUPOS A CONFORMAR)*1(TOTAL DE GRUPOS CONFORMADOS)</t>
  </si>
  <si>
    <t>(ESTIMADO TOTAL DE PERSONAS ATENDIDAS)*1(TOTAL DE PERSONAS ATENDIDAS)</t>
  </si>
  <si>
    <t>(TOTAL DE CAMPAÑAS PLANEADAS)*1(TOTAL DE CAMPAÑAS IMPLEMENTADAS)</t>
  </si>
  <si>
    <t>(TOTAL DE EVENTOS PLANEADOS)*1(TOTAL DE EVENTOS REALIZADOS)</t>
  </si>
  <si>
    <t>(TOTAL DE REUNIONES PLANEADAS)*1(TOTAL DE REUNIONES REALIZADAS)</t>
  </si>
  <si>
    <t>(TOTAL DE GIRAS PLANEADAS)*1(TOTAL DE GIRAS REALIZADAS)</t>
  </si>
  <si>
    <t>(TOTAL DE VISITAS PLANEADAS)*1(TOTAL DE VISITAS REALIZADAS)</t>
  </si>
  <si>
    <t>(TOTAL DE SERVICIOS PLANEADOS)*1(TOTAL DE SERVICIOS ENTREGADOS)</t>
  </si>
  <si>
    <t>(TOTAL DE SESIONES PLANEADAS)*1(TOTAL DE SESIONES REALIZADAS)</t>
  </si>
  <si>
    <t>(TOTAL DE TALLERES PLANEADOS)*1(TOTAL DE TALLERES IMPLEMENTADOS)</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</si>
  <si>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</si>
  <si>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E129</t>
  </si>
  <si>
    <t>1314 DIRECCION GENERAL DE INGRESOS</t>
  </si>
  <si>
    <t>ELABORACIÓN DEL PROYECTO DE INICIATIVA DE LEY DE INGRESOS Y DISPOSICIONES ADMINISTRATIVAS DE RECAUDACIÓN</t>
  </si>
  <si>
    <t>RESGUARDO Y ENTREGA DE LOS DOCUMENTOS RETENIDOS EN GARANTÍA POR CONCEPTO DE INFRACCIONES DE LAS DIRECCIONES DE TRANSITO Y MOVILIDAD</t>
  </si>
  <si>
    <t>RECAUDACIÓN EN COMERCIO, EN MERCADOS, TIANGUIS Y VÍA PÚBLICA.</t>
  </si>
  <si>
    <t>DETERMINAR Y RECAUDAR LOS IMPUESTOS Y DERECHOS QUE SE GENERAN EN INGRESOS DIVERSOS</t>
  </si>
  <si>
    <t>RECEPCIÓN DE PAGOS DERIVADOS DE LOS IMPUESTOS , DERECHOS, CONTRIBUCIONES, PRODUCTOS Y APROVECHAMIENTOS.</t>
  </si>
  <si>
    <t>RECUPERAR LOS INGRESOS DERIVADOS DE LA PRESTACIÓN DEL SERVICIO Y RESGUARDO DE VEHÍCULOS POR EL USO DE LOS ESTACIONAMIENTOS PROPIEDAD DEL MUNICIPIO</t>
  </si>
  <si>
    <t>CONTINUAR HASTA LA ÚLTIMA ETAPA DEL PROCEDIMIENTO ADMINISTRATIVO DE EJECUCIÓN (PAE) DE LAS MULTAS MUNICIPALES MAYORES A $5,000.00</t>
  </si>
  <si>
    <t>AVALUOS FISCALES AUTORIZADOS, ELABORACION DE LISTADO DE VALORES CATASTRALES</t>
  </si>
  <si>
    <t>PREDIOS DIGITALIZADOS Y CLAVES CATASTRALES</t>
  </si>
  <si>
    <t>ACLARACIONES DE AVALÚOS</t>
  </si>
  <si>
    <t>ACTUALIZACIÓN DEL PADRÓN CATASTRAL Y CARTOGRÁFICO</t>
  </si>
  <si>
    <t>AVALUOS FISCALES AUTORIZADOS, ELABORACIÓN DE LISTADO DE VALORES CATASTRALES</t>
  </si>
  <si>
    <t>APERTURA DE MÓDULOS ACERCANDO LOS SERVICIOS A LA CIUDADANÍA PARA EL PAGO DEL IMPUESTO PREDIAL DURANTE LOS MESES DE ENERO Y FEBRERO</t>
  </si>
  <si>
    <t>CONTINUAR HASTA LA ULTIMA ETAPA DEL PROCEDIMIENTO ADMINISTRATIVO DE EJECUCIÓN (PAE) DE CRÉDITOS DEL IMPUESTO PREDIAL</t>
  </si>
  <si>
    <t>ENTREGA DE RECIBOS DE IMPUESTO PREDIAL</t>
  </si>
  <si>
    <t>INICIAR EL PROCEDIMIENTO ADMINISTRATIVO DE EJECUCIÓN (PAE) A TODOS LOS CREDITOS FISCALES VENCIDOS</t>
  </si>
  <si>
    <t>ATENCIÓN A LOS CONTRIBUYENTES DERIVADOS DE LA GENERACIÓN DE LOS IMPUESTOS INMOBILIARIOS</t>
  </si>
  <si>
    <t>documento realizado/documentos propuesto</t>
  </si>
  <si>
    <t>resguardar y entrega de documentos/no entrega de documentos</t>
  </si>
  <si>
    <t>Recaudación de mercados/la no recaudación de mercados*100%</t>
  </si>
  <si>
    <t>determinación y recaudación de varios/la no determinación y recaudación *100</t>
  </si>
  <si>
    <t>pagos realizados/pagos propuestos*100</t>
  </si>
  <si>
    <t>RECAUDACIÓN POR RESGUARDO DE VEHÍCULOS/VEHÍCULOS NO RESGUARDADOS*100</t>
  </si>
  <si>
    <t>multas recuperadas/multas pendientes*100</t>
  </si>
  <si>
    <t>valores catastrales, estudios de mercado inmobiliario y autorización de avalùos fiscales/totales de los procesos anuales*100</t>
  </si>
  <si>
    <t>predios digitalizados y claves catastrales/totales de los procesos anuales*100</t>
  </si>
  <si>
    <t>aclaraciones de avaluo procedentes/aclaraciones de avaluos no procedentes*100</t>
  </si>
  <si>
    <t>actualización del padrón catastral/no actualización del padrón inmobiliario*100</t>
  </si>
  <si>
    <t>valores catastrales, estudios de mercado inmobiliario y autorizaciòn de avalùos fiscales/totales de los procesos anuales*100</t>
  </si>
  <si>
    <t>APERTURA DE MODULO/NO APERTURA DE MODULO</t>
  </si>
  <si>
    <t>PROCEDIMIENTO ADMINISTRATIVO PAE/NO PROCEDIMIENTO ADMINISTRATIVO *100</t>
  </si>
  <si>
    <t>entrega de recibos/recibos no entregados *100</t>
  </si>
  <si>
    <t>créditos vencidos/créditos recuperados*100%</t>
  </si>
  <si>
    <t>solicitudes sin entender/solicitudes atendidas*100</t>
  </si>
  <si>
    <t>dos veces al año</t>
  </si>
  <si>
    <t>E130</t>
  </si>
  <si>
    <t>RECEPCIÓN DE LAS SOLICITUDES DE PARTICULARES Y DEPENDENCIAS, ANÁLISIS Y GESTIÓN DE LAS MISMAS</t>
  </si>
  <si>
    <t>REVISIÓN DE SECTORES DEL PADRÓN INMOBILIARIO, INTEGRACIÓN DE EXPEDIENTES, GESTIÓN DE ORDEN DE ESCRITURACIÓN Y EN SU CASO REALIZAR ACCIONES LEGALES ANTE TRIBUNALES.</t>
  </si>
  <si>
    <t>PROPORCIONAR MANTENIMIENTO A TODOS LOS VEHICULOS DEL MUNICIPIO DE LEÓN CON LA FINALIDAD DE QUE ESTEN EN EXCELENTES CONDICIONES Y SEAN UTILES EN EL DESEMPEÑO DE LAS ACTIVIDADES DE CADA DEPENDENCIA.</t>
  </si>
  <si>
    <t>IMPLEMENTACION Y OPERACIÓN DEL PLAN ANUAL DE ADQUISICIONES 2016, EN APEGO A LOS LINEAMIENTOS GENERALES EN MATERIA DE RACIONALIDAD, AUSTERIDADS Y DISCIPLINA PRESUPUESTAL PARA EL EJERCICIO 2016</t>
  </si>
  <si>
    <t>PLAN ANUAL DE CONTROL PATRIMONIAL 2016, EN APEGO A LOS LINEAMIENTOS GENERALES EN MATERIA DE RACIONALIDAD, AUSTERIDAD Y DISCIPLINA PRESUPUESTAL PARA EL EJERCICIO FISCAL 2016</t>
  </si>
  <si>
    <t>PLAN ANUAL DE SERVICIOS GENERALES 2016.EN APEGO A OS LINEAMIENTOS GENERALES EN MATERIA DE RACIONALIDAD, AUSTERIDAD Y DISCIPLINA PRESUPUESTAL PARA EL EJERCICIO FISCAL 2016.</t>
  </si>
  <si>
    <t>PROPORCIONAR CAPACITACIÓN EN MATERIA DE POLITICAS DE SMM Y CUIDADOS DEL VEHICULO.</t>
  </si>
  <si>
    <t>=(EL TOTAL DE SOLICITUTDES RECIBIDAS / EL NÚMERO DE RESPUESTAS ENTREGADAS AL SOLICITANTE)</t>
  </si>
  <si>
    <t>=(REVISIÓN DE QUINCE INMUEBLES  /  REPORTE FOTOGRÁFICO)</t>
  </si>
  <si>
    <t>=(ENTRADAS DE VEHICULOS- SALIDAS DE VEHICULOS)</t>
  </si>
  <si>
    <t>=(SOLICITUD DE COMPRA RECIBIDAS)*1/ (TOTAL DE DIRECCIONES) *(TOTAL DE CONSOLIDADOS)*1/(TOTAL DE ATENCIÓN DE SOLICITUDES DE COMPRA ) + (GESTIÓN DE PROCESOS DE ACUERDO A NORMATIVA)*1/    (ORIGEN DE LOS RECURSOS) F25</t>
  </si>
  <si>
    <t>=(DICTAMEN DE CONTROL PATRIMONIAL DE MOBILIARIO Y EQUIPO*1/ TOTAL DE DIRECCIONES) + (TOTAL DE REPORTE DE REVISION FISICA DE VEHICULOS MUNICIPALES*1/TOTAL DEL PADRON DE VEHICULOS MUNICIPALES) + (CONTRATOS DE ARRENDAMIENTOS FIRMADOS*1/TOTAL DE CONTRATOS ARRENDADOS) + (CONTRATOS FIRMADOS DE ASEGURAMIENTO*1 /TOTAL DE CONTRATOS DE ASEGURAMIENTO)</t>
  </si>
  <si>
    <t>(NUMERO DE SOLICITUDES O FOLIOS RECIBIDOS) = (NUMERO DE SOLICITUDES Y /O FOLIOS ATENDIDOS )+(NUMERO DE SOLICITUDES Y /FOLIOS RECHAZADOS)</t>
  </si>
  <si>
    <t>=(HORAS IMPARTIDAS-HORAS POR IMPARTIR)/100</t>
  </si>
  <si>
    <t>M131</t>
  </si>
  <si>
    <t>1316 DIRECCIÓN GENERAL DE INVERSIÓN PÚBLICA</t>
  </si>
  <si>
    <t>1.- COORDINAR Y ELABORAR EL ANTEPROYECTO DE PRESUPUESTO ANUAL DE INVERSIÓN DEL MUNICIPIO EN TÉRMINOS DE LEY.</t>
  </si>
  <si>
    <t>2.MODIFICACIÓN AL PRESUPUESTO DE INVERSIÓN.</t>
  </si>
  <si>
    <t>3.SEGUIMIENTO AL PROGRAMA DE INVERSIÓN MUNICIPAL.</t>
  </si>
  <si>
    <t>4. GESTIÓN DE RECURSOS</t>
  </si>
  <si>
    <t>5. ASESORÍA EN GESTIÓN DE RECURSOS.</t>
  </si>
  <si>
    <t>= (TOTAL DE ANTEPROYECTOS RECIBIDOS / TOTAL DE DIRECCIONES) * MAGNITUD</t>
  </si>
  <si>
    <t>Núm. de Modificaciones Presupuestales Programadas /Núm. de Modificaciones Presupuestales realizadas *100</t>
  </si>
  <si>
    <t>NÚM. DE REPORTES PROGRAMADOS DE EFICIENCIA PRESUPUESTAL / NÚM. DE REPORTES REALIZADOS.</t>
  </si>
  <si>
    <t>NÚM. DE PROYECTOS INSCRITOS / NÚM. DE PROYECTOS AUTORIZADOS * 100</t>
  </si>
  <si>
    <t>NUM. DE PROYECTOS DE ASESORÍAS / NÚM. DE ASESORÍAS REALIZADAS * 100</t>
  </si>
  <si>
    <t>S100</t>
  </si>
  <si>
    <t>1009 PRESIDENTE MUNICIPAL</t>
  </si>
  <si>
    <t>PENDIENTE DE CAPTURACCC</t>
  </si>
  <si>
    <t>PENDIENTE DE CAPTURA</t>
  </si>
  <si>
    <t>• Desarrollar diagnóstico sobre el marco normativo que regula procesos, obligaciones, derechos y prestaciones de los servidores públicos centralizados y descentralizados 
• Actualizar y homologar la reglamentación relacionada con los procesos, obligaciones, derechos y prestaciones de los servidores públicos centralizados y descentralizados de municipio de León Guanajuato • Generar herramientas tecnológicas de comunicación y administración interna 
• Implementar el modelo del marco de administración integral para los servidores públicos centralizados y descentralizados</t>
  </si>
  <si>
    <t>E101</t>
  </si>
  <si>
    <t>1010 SÍNDICOS</t>
  </si>
  <si>
    <t>E102</t>
  </si>
  <si>
    <t>1011 REGIDORES</t>
  </si>
  <si>
    <t>ACTAS DE AYUNTAMIENTO Y MINUTAS DE COMISIONES</t>
  </si>
  <si>
    <t>PRESENTARSE A LA SESIÓN DEL AYUNTAMIENTO Y APROBAR EL ACTA DE LA SESIÓN ANTERIOR.
CUMPLIR LAS FUNCIONES CORRESPONDIENTES A SU CARGO Y LAS INHERENTES DE QUE FORMEN PARTE INFORMANDO AL AYUNTAMIENTO DE SUS GESTIONES</t>
  </si>
  <si>
    <t>=(ACTAS DE AYUNTAMIENTO Y MUNITAS DE COMISIONES/ACTAS DE AYUNTAMIENTO Y MINUTAS DE COMICION)*CIEN</t>
  </si>
  <si>
    <t>PRESENTARSE A LA SESIÓN DEL AYUNTAMIENTO Y APROBAR EL ACTA DE LA SESIÓN ANTERIOR ENTRE PRESENTARSE A LA SESIÓN DEL AYUNTAMIENTO Y APROBAR EL ACTA DE LA SESIÓN ANTERIOR POR CIEN</t>
  </si>
  <si>
    <t>Fomentar en la ciudadanía el hábito de separación y revalorización de los residuos sólidos urbanos, estas acciones son necesarias para disminuir la generación de residuos, prevenir la contaminación del suelo e incrementar la vida útil del relleno sanitario. El programa de gestión integral de residuos sólidos urbanos, contempla la coordinación interinstitucional para su separación, acopio y disposición final, este se realiza en espacios públicos y casas habitación. Se proyecta ampliar la cobertura del servicio de recolección de residuos industriales y comerciales en el municipio</t>
  </si>
  <si>
    <t>P185</t>
  </si>
  <si>
    <t>ATENDER EL 100% DE LAS SOLICITUDES INGRESADAS PARA EL PERMISO DE SERVICIOS SANITARIOS EN LOS TIEMPOS QUE MARCA EL REGLAMENTO</t>
  </si>
  <si>
    <t>ATENDER EL 100% DE LAS SOLICITUDES QUE IJGRESEN PARA PERMISO DE RECICLAJE DE RSU</t>
  </si>
  <si>
    <t>DAR ATENCIÓN AL 90% DE LAS SOLICITUDES INGRESADAS EN MATERIA DE IMPACTO AMBIENTAL EN LOS TIEMPOS QUE MARCA EL REGLAMENTO</t>
  </si>
  <si>
    <t>DAR ATENCIÓN AL 90% DE LAS SOLICITUDES INGRESADAS EN MATERIA DE INTERVENCIÓN A LA VEGETACIÓN EN LOS TIEMPOS QUE MARCA EL REGLAMENTO</t>
  </si>
  <si>
    <t>ATENDER EL 100% DE LAS SOLICITUDES INGRESADAS PARA EL PERMISO AMBIENTAL DE FUNCIONAMIENTO Y CÉDULA DE OPERACIÓN ANUAL EN LOS TIEMPOS QUE MARCA EL REGLAMENTO</t>
  </si>
  <si>
    <t>ATENDER EL 100% DE LAS SOLICITUDES INGRESADAS PARA EL PERMISO DE DIFUSIÓN FONÉTICA FIJA O MÓVIL EN LOS TIEMPOS QUE MARCA EL REGLAMENTO</t>
  </si>
  <si>
    <t>ATENDER EL 100% DE LAS SOLICITUDES INGRESADAS PARA EL PERMISO DE EMISIÓN DE LA LUZ DE ALTA INTENSIDAD EN LOS TIEMPOS QUE MARCA EL REGLAMENTO</t>
  </si>
  <si>
    <t>ATENDER EL 100% DE LOS PROGRAMAS DE REDUCCIÓN DE RUIDO QUE INGRESEN EN LOS TIEMPOS QUE MARCA EL REGLAMENTO</t>
  </si>
  <si>
    <t>ATENDER EL 100% DE LAS DENUNCIAS RECIBIDAS</t>
  </si>
  <si>
    <t>IMPULSAR LA PARTICIPACIÓN DE 20 EMPRESAS, INSTITUCIONES O ESTABLECIMIENTOS CON EL DISTINTIVO AMBIENTAL MUNICIPAL A LO LARGO DE TODO EL AÑO</t>
  </si>
  <si>
    <t>REALIZACIÓN DE ACCIONES DE VIGILANCIA EN LOS PARQUES URBANOS, INSCRITOS EN EL PROGRAMA DE GUARDA PARQUE VOLUNTARIOS (OPERATIVOS DE VIGILANCIA PARA VERIFICAR QUE NO SE CONTRAVENGA LA NORMATIVA AMBIENTAL VIGENTE)</t>
  </si>
  <si>
    <t>REALIZAR CAPACITACIONES EN TEMAS AMBIENTALES A LA CIUDADANÍA EN GENERAL</t>
  </si>
  <si>
    <t>REALIZAR EVENTOS DE CARÁCTER AMBIENTAL</t>
  </si>
  <si>
    <t>SEGUIMIENTO TRIMESTRAL A CADA UNA DE LAS 30 ESCUELAS INSCRITAS  EN EL PROGRAMA DURANTE EL CICLO 2015-2016.</t>
  </si>
  <si>
    <t>MANTENIMIENTO Y CONSERVACIÓN DE PARQUES Y JARDINES EMBLEMA</t>
  </si>
  <si>
    <t>VERIFICAR EL CUMPLIMIENTO DE AL MENOS EL 50% DE LOS PERMISOS, LICENCIAS Y AUTORIZACIONES QUE OTORGUE LA DIRECCIÓN GENERAL DE GESTIÓN AMBIENTAL ( PERMISOS INSTAURADOS DE MANERA OFICIOSA)</t>
  </si>
  <si>
    <t>VIGILAR AL 100% LOS PRINCIPALES PARQUES Y JARDINES QUE SE ENCUENTRAN EN EL MUNICIPIO DE LEÓN, GUANAJUATO (RECORRIDOS DE VIGILANCIA EN SIERRA DE LOBOS Y COMUNIDADES RURALES)</t>
  </si>
  <si>
    <t>=(TOTAL DE SOLICITUDES AUTORIZADAS O RESUELTAS)*100/TOTAL DE SOLICITUDES INGRESADAS</t>
  </si>
  <si>
    <t>=(TOTAL DE SOLICITUDES AUTORIZADAS O RESUELTAS)*100/ TOTAL DE SOLICITUDES INGRESADAS</t>
  </si>
  <si>
    <t>=(TOTAL DE DENUNCIAS RECIBIDAS)*1/(TOTAL DE DENUNCIAS ATENDIDAS)</t>
  </si>
  <si>
    <t>=(NÚMERO DE EMPRESAS INTERESADAS EN EL PROGRAMA)/MAGNITUD(NÚMERO DE EMPRESAS INSCRITAS Y EN SEGUIMIENTO DEL PROGRAMA)</t>
  </si>
  <si>
    <t>PARQUES VIGILADOS/PARQUES PROPUESTOS</t>
  </si>
  <si>
    <t>=(TOTAL DE CAPACITACIONES REALIZADAS)*100/(CAPACITACIONES SOLICITADAS)</t>
  </si>
  <si>
    <t>=(TOTAL DE EVENTOS REALIZADOS)*(1/CELEBRACIONES AMBIENTALES EN LOS MESES SEÑALADOS)</t>
  </si>
  <si>
    <t>=(NÚMERO DE INSCRIPCIONES Y DIAGNÓSTICOS)*(1/NÚMERO DE ESCUELAS EN SEGUIMIENTO)</t>
  </si>
  <si>
    <t>=(NUMERO DE PARQUES ATENDIDOS)*1/(NUMERO DE PARQUES)*100</t>
  </si>
  <si>
    <t>=(TOTAL DE PROCEDIMIENTOS INSTAURADOS )*1(TOTAL DE PERMISOS REVISADOS</t>
  </si>
  <si>
    <t>=RECORRIDOS DE VIGILANCIA REALIZADOS/RECORRIDOS DE VIGILANCIA PROPUESTO</t>
  </si>
  <si>
    <t>• Puesta en marcha de la 3ª y 4ª Etapa del Sistema Integrado de Transporte SIT Optibús 
• Solucionar las intersecciones:
o Blvd. José Ma. Morelos y Blvd. Juan Alonso de Torres, 
o Blvd. Hidalgo y  Blvd. Ibarrilla
o Acceso a terminal Timoteo Lozano  
• Homologar la imagen de señalamiento del sistema integrado de transporte
• Modernizar el  corredor  troncal Miguel Alemán  1ª Etapa, en el  tramo  comprendido entre 
Blvd. Adolfo López Mateos y el Monumento a la Madre:
o Realizar procesos de gestión social antes y durante la obra
o Rehabilitación de  pavimentos
o Drenaje pluvial y sanitario, red hidarulica
o Ampliación  de  banquetas  que  mejoren  la  seguridad  del  peatón,  vegetación, 
mobiliario y alumbrado
o Mejoramiento de imagen urbana
o Reorganización de esquema operacional de la vialidad</t>
  </si>
  <si>
    <t>E190</t>
  </si>
  <si>
    <t>ASISTENCIA Y APOYO LEGAL</t>
  </si>
  <si>
    <t>DICTÁMEN TÉCNICO PARA ESTABLECIMIENTO DE SITIOS DE TAXI EN LA VÍA PÚBLICA</t>
  </si>
  <si>
    <t>DICTÁMEN TÉCNICO POR SOLICITUD DE MODIFICACIÓN O CAMBIOS DE RUTA POR PARTE DE LA CIUDADANÍA</t>
  </si>
  <si>
    <t>EVALUACIÓN DE DESEMPEÑO A CONDUCTORES DEL SERVICIO DE TRANSPORTE PÚBLICO</t>
  </si>
  <si>
    <t>GESTIÓN INTERNA</t>
  </si>
  <si>
    <t>SUPERVISIÓN DE CAPACITACIÓN A CONDUCTORES DEL SERVICIO DE TRANSPORTE</t>
  </si>
  <si>
    <t>SUSTANCIACIÓN DE LOS PROCEDIMIENTOS DE SANCIÓN</t>
  </si>
  <si>
    <t>TRÁMITES</t>
  </si>
  <si>
    <t>ELABORACIÓN DE ESTADISTICA DE ACCIDENTES DEL SERVICIO DE TRANSPORTE PÚBLICO Y ACTUALIZACIÓN DE BANCO DE DATOS EN MEDIOS DIGITALES</t>
  </si>
  <si>
    <t>ELABORACIÓN DE ESTADISTICA DE INFRACCIONES DEL SERVICIO DE TRANSPORTE PÚBLICO Y ACTUALIZACIÓN DE BANCO DE DATOS EN MEDIOS DIGITALES</t>
  </si>
  <si>
    <t>INSTALACIÓN Y MANTENIMIENTO DE  SEÑALAMIENTO PARA EL ASCENSO Y DESCENSO DE USUARIOS DEL  TRANSPORTE PÚBLICO</t>
  </si>
  <si>
    <t>MANTENIMIENTO DE INFRAESTRUCTURA DEL TRANSPORTE PÚBLICO A CARGO DE LA DIRECCIÓN GENERAL DE MOVILIDAD</t>
  </si>
  <si>
    <t>LA RUTA CULTURAL</t>
  </si>
  <si>
    <t>OPERATIVO ANTIDOPING A CONDUCTORES DEL SERVICIO DE TRANSPORTE PÚBLICO URBANO Y SUBURBANO</t>
  </si>
  <si>
    <t>REALIZACIÓN DE PLANES DE OPERACIÓN O PROGRAMACION DE RUTAS DE TRANSPORTE</t>
  </si>
  <si>
    <t>REVISTA FISÍCO MECÁNICA EN AUTOBUSES URBANOS Y SUBURBANOS</t>
  </si>
  <si>
    <t>VIGILAR LA OPERACIÓN DEL SISTEMA DE TRANSPORTE PÚBLICO</t>
  </si>
  <si>
    <t>REPORTES MENSUALES 2015/ REPORTES MENSUALES  A GENERAR 2016</t>
  </si>
  <si>
    <t>(SOLICITUDES RECIBIDAS EN EL MES) / (DICTAMENES REALIZADOS PARA ATENDER LAS SOLICITUDES)</t>
  </si>
  <si>
    <t>(SOLICITUDES RECIBIDAS EN EL MES)/ (DICTAMENES REALIZADOS PARA ATENDER LAS SOLICITUDES)</t>
  </si>
  <si>
    <t>(PROGRAMACIÓN ANUAL DE EVALUACIONES A OPERADORES / EVALUACIONES REALIZADAS MENSUALES)</t>
  </si>
  <si>
    <t>(PROGRAMACIÓN ANUAL DE SUPERVISIONES /   SUPERVISIONES REALIZADAS MENSUALES</t>
  </si>
  <si>
    <t>(TOTAL DE PARTES DE ACCIDENTES) / (NÚMERO DE MESES)</t>
  </si>
  <si>
    <t>(TOTAL DE FOLIOS DE INFRACCIÓN)/ (NÚMERO DE MESES)</t>
  </si>
  <si>
    <t>NO TOTAL DE PETICIONES INGRESADA / NO. TOTAL DE PETICIONES SOLUCIONADAS ATENDIDAS</t>
  </si>
  <si>
    <t>(MANTENIMIENTOS A EJERCER DURANTE EL PERIODO) / (MANTENIMIENTOS ATENDIDOS)</t>
  </si>
  <si>
    <t>(NO EVENTOS PROGRAMADOS) / (NO EVENTOS REALIZADOS)</t>
  </si>
  <si>
    <t>(DOS OPERATIVOS SEMESTRALES) / (1 AÑO)</t>
  </si>
  <si>
    <t>(PLANES DE OPERACIÓN REALIZADOS / PLANES DE OPERACIÓN SOLICITADOS) X 100</t>
  </si>
  <si>
    <t>(TOTAL DE REVISIONES RECIBIDAS)*1 / TOTAL DE SUPERVISADAS</t>
  </si>
  <si>
    <t>(OPERATIVOS REALIZADOS*1)/ OPERATIVOS PROGRAMADOS</t>
  </si>
  <si>
    <t>• Rehabilitar redes de agua potable en 30 colonias
• Instalar  20 kilómetros de líneas de conducción de agua potable 
• Dotar de equipamiento de planta potabilizadora El Palote 
• Construir 30 kilómetros de colectores de alcantarillado 
• Ejecutar el proyecto del colector pluvial (II etapa) de la ciudad industrial</t>
  </si>
  <si>
    <t>E195</t>
  </si>
  <si>
    <t>ACONDICIONAR LAS AREAS DE CIRCULACION VEHICULAR Y PEATONAL EN VIALIDADES NO PAVIMENTADAS.</t>
  </si>
  <si>
    <t>MANTENER EN OPERACION EL 85 % DE LOS LUMINARIOS EN COLONIAS MUNICIPALIZADAS,  POR CAUSA DE FALLAS EN LAS INSTALACIONES DE A.P.</t>
  </si>
  <si>
    <t>REPARACION DE LAS DEPRECIONES EN LOS PAVIMENTOS DE LAS VIALIDADES, PARA GARANTIZAR LA SEGURIDAD DE LOS USUARIOS.</t>
  </si>
  <si>
    <t>% DE MANTENIMIENTOS REALIZADOS A PARQUES, PLAZAS Y JARDINES  = (TOTAL DE MANTENIMIENTOS REALIZADOS / TOTAL DE MTTOS PROGRAMADOS POR MES) * 100 :  % DE AVANCE FISICO MENSUAL = ( % DE MANTENIMIENTOS REALIZADOS A PARQUES, PLAZAS Y JARDINES   X % DE AVANCE FISICO PROGRAMADO) / 100</t>
  </si>
  <si>
    <t>% DE MANTENIMIENTOS REALIZADOS A COMUNIDADES = (TOTAL DE MANTENIMIENTOS REALIZADOS / TOTAL DE MTTOS PROGRAMADOS POR MES) * 100 :  % DE AVANCE FISICO MENSUAL = ( % DE MANTENIMIENTOS REALIZADOS A COMUNIDADES X % DE AVANCE FISICO PROGRAMADO) / 100</t>
  </si>
  <si>
    <t>% DE ATENCION DE SOLICITUDES DE INSTALACION DE LUMINARIOS Y POSTES = (TOTAL DE SOLICITUDES ATENDIDAS DENTRO DEL PLAZO INDICADO / TOTAL DE SOLICITUDES RECIBIDAS) * 100 :  % DE AVANCE FISICO MENSUAL = ( % DE ATENCION DE SOLICITUDES DE INSTALACION DE LUMINARIOS Y POSTES X % DE AVANCE FISICO PROGRAMADO) / 100</t>
  </si>
  <si>
    <t>=TOTAL DE METROS CUADRADOS DE TERRACERIAS ACONDICIONADAS</t>
  </si>
  <si>
    <t>% DE OPERACIÓN DE LUMINARIOS = 100 - [(TOTAL DE LAMPARAS APAGADAS / TOTAL DE LUMINARIOS CENSADOS) X 100]:  % DE AVANCE FISICO MENSUAL = ( % DE OPERACIÓN DE LUMINARIOS X % DE AVANCE FISICO PROGRAMADO) / 100</t>
  </si>
  <si>
    <t>% DE OPERACIÓN DE LUMINARIOS = (TOTAL DE LAMPARAS FUNCIONANDO / TOTAL DE LUMINARIOS CENSADAS) X 100 :  % DE AVANCE FISICO MENSUAL = ( % DE OPERACIÓN DE LUMINARIOS X % DE AVANCE FISICO PROGRAMADO) / 100</t>
  </si>
  <si>
    <t>% DE ATENCION DE REPORTES DE FALLAS EN LAS INSTALACIONES DE A.P. = (REPORTES ATENDIDOS DENTRO DEL PLAZO INDICADO / TOTAL DE REPORTES RECIBIDOS) X 100 :  % DE AVANCE FISICO MENSUAL = ( % DE ATENCION DE REPORTES DE FALLAS EN LAS INSTALACIONES DE A.P. X % DE AVANCE FISICO PROGRAMADO) / 100</t>
  </si>
  <si>
    <t>=TOTAL DE METROS CUADRADOS DE PAVIMENTO REPARADOS</t>
  </si>
  <si>
    <t>1.- ACCIONES EN MATERIA DE VIGILANCIA SANITARIA DE GIROS Y ESTABLECIMIENTOS, ATENCIÓN A DENUNCIAS CIUDADANAS EN MATERIA DE COMPETENCIA  LOCAL ASÍ COMO OPERATIVOS PROGRAMADOS  EN EVENTOS DE CONCENTRACIÓN MASIVA</t>
  </si>
  <si>
    <t>2.-SERVICIO DE EXHUMACIÓN</t>
  </si>
  <si>
    <t>2.-SUPERVICIÓN DEL SERVICIO QUE SE PROPORCIONA AL PÚBLICO EN EL RASTRO MUNICIPAL.</t>
  </si>
  <si>
    <t>3.-SERVICIO DE REINHUMACIÓN</t>
  </si>
  <si>
    <t>ANÁLISIS DE LAS CLAUSULAS ESTIPULADAS EN EL TÍTULO DE CONCESIÓN PARA EL SERVICIO PÚBLICO DE RASTRO CON LA FINALIDAD DE EMITIR UN REPORTE AL AYUNTAMIENTO SOBRE EL ESTADO QUE GUARDA EL SERVICIO PÚBLICO PROPORCIONADO</t>
  </si>
  <si>
    <t>ASISTENCIA Y FIRMA DE  LOS PACIENTES ATENDIDOS EN CONSULTA</t>
  </si>
  <si>
    <t>ASISTENCIA Y FIRMA DE LAS PARTICIPANTES</t>
  </si>
  <si>
    <t>ASISTENCIA Y FIRMA DE LOS PACIENTES ATENDIDOS EN CONSULTAS</t>
  </si>
  <si>
    <t>ASISTENCIA Y FIRMA DE LOS PARTICIPANTES DE LOS TALLERES</t>
  </si>
  <si>
    <t>ASISTENCIA Y FIRMA DE LOS PARTICIPANTES</t>
  </si>
  <si>
    <t>AVES EVISCERADAS</t>
  </si>
  <si>
    <t>AVES SACRIFICADAS</t>
  </si>
  <si>
    <t>CONSULTAS MEDICAS</t>
  </si>
  <si>
    <t>DETECCIONES</t>
  </si>
  <si>
    <t>EDUCACIÓN Y FOMENTO SANITARIO EN EL CUIDADO Y TENENCIA DE MASCOTAS POR PERSONA</t>
  </si>
  <si>
    <t>ELABORACIÓN Y VENTA DE HIELO</t>
  </si>
  <si>
    <t>ESTERILIZACIÓN DE MASCOTAS</t>
  </si>
  <si>
    <t>ESTUDIOS DE LABORATORIO</t>
  </si>
  <si>
    <t>EVALUACIÓN DE LA MEJORA EN LA PRESTACIÓN DEL SERVICIO A USUARIOS</t>
  </si>
  <si>
    <t>IMPARTICIÓN DE TALLERES DE PREVENCIÓN DE ACOSO ESCOLAR EN LOS ADOLESCENTES UBICÁNDOLOS COMO BENEFICIARIOS DEL PROGRAMA</t>
  </si>
  <si>
    <t>LAVADO Y DESINFECTADO DE JAULAS</t>
  </si>
  <si>
    <t>MANTENIMIENTO DE LA IMAGEN DE PANTEONES</t>
  </si>
  <si>
    <t>MASCOTAS RESCATADAS</t>
  </si>
  <si>
    <t>NEBULIZACIONES</t>
  </si>
  <si>
    <t>PERROS ADOPTADOS</t>
  </si>
  <si>
    <t>PLÁTICAS</t>
  </si>
  <si>
    <t>PLATICAS</t>
  </si>
  <si>
    <t>PROCEDIMIENTOS DENTALES A GRUPOS VULNERABLES Y POLÍGONOS DE POBREZA</t>
  </si>
  <si>
    <t>SERVICIO DE INHUMACIÓN</t>
  </si>
  <si>
    <t>TALLERES</t>
  </si>
  <si>
    <t>TOMA DE MUESTRAS ENCEFÁLICAS PARA DIAGNOSTICO DE RABIA</t>
  </si>
  <si>
    <t>• Enseñar a la población a identificar los factores de riesgo y detección oportuna de cáncer 
de mama y próstata,  a través de  500 pláticas
• Atender mediante acciones de primer contacto a 10 mil leoneses
• Formalizar  un  convenio  de  prestación  de  servicios  con  una  institución  externa  para  la 
realización de estudios de mastografía, ultrasonido y antígeno prostático 
• Detectar oportunamente el cáncer de mama y próstata para reducir el número de muertes 
causadas por esta enfermedad, mediante la realización de 4 mil 500 estudios de detección
• Reducir el número de casos de hipertensión, diabetes mellitus y obesidad al realizar 61 mil 
200 detecciones de estas enfermedades  
• Mejorar el rendimiento escolar al otorgar 10 mil 500 lentes a estudiantes detectados con 
problemas de agudeza visual</t>
  </si>
  <si>
    <t>E200</t>
  </si>
  <si>
    <t>= (TOTAL DE ACCIONES REALIZADAS EN MATERIA DE VIGILANCIA SANITARIA)  / (DIAS HÁBILES)</t>
  </si>
  <si>
    <t>SUMATORIA</t>
  </si>
  <si>
    <t>=TOTAL DE VISITAR  PROGRAMADAS AL MES/ TOTAL DE VISITAS REALIZADAS AL MES</t>
  </si>
  <si>
    <t>(TOTAL DE DOCUMENTOS PROGRAMADOS)/(TOTAL DE DOCUMENTOS REALIZADOS AL AÑO)</t>
  </si>
  <si>
    <t>=(TOTAL DE PACIENTES ATENDIDOS)*1/(PACIENTES QUE SE PRETENDEN ATENDER)</t>
  </si>
  <si>
    <t>= (Número de talleres otorgados)*1 / ( Número de talleres que se pretenden otorgar )</t>
  </si>
  <si>
    <t>=( Número de consultas otorgados )*1/ (Número de consultas que se pretenden otorgar )</t>
  </si>
  <si>
    <t>=(TOTAL DE TALLERES IMPARTIDOS)*1/(TALLERES QUE SE PRETENDEN IMPARTIR)</t>
  </si>
  <si>
    <t>= (Número de talleres otorgados)*1 / (Número de talleres que se pretenden otorgar)</t>
  </si>
  <si>
    <t>=total de aves evisceradas pronosticadas/total de aves evisceradas reales</t>
  </si>
  <si>
    <t>==total de aves pronosticadas/total de aves sacrificadas</t>
  </si>
  <si>
    <t>consultas otorgadas*1/consultas programadas</t>
  </si>
  <si>
    <t>Total de pacientes atendidos/Total de pacientes programados</t>
  </si>
  <si>
    <t>Detecciones  otorgadas*1/Detecciones programadas</t>
  </si>
  <si>
    <t>=TOTAL DE HIELO PRONOSTICADO DE VENTA / TOTAL DE HIELO VENDIDO REAL</t>
  </si>
  <si>
    <t>ESTERILIZACIONES REALIZADAS/ESTERILIZACIONES PROGRAMADAS  X 100</t>
  </si>
  <si>
    <t>Total de estudios realizados/Total de estudios programados</t>
  </si>
  <si>
    <t>=TOTAL DE ENCUESTAS PROGRAMADAS AL MES / TOTAL DE ENCUESTAS REALIZADA AL MES</t>
  </si>
  <si>
    <t>=TOTAL DE INGRESOS PRONOSTICADOS POR LAVADO DE JAULAS/ TOTAL DE INGRESOS REALES POR LAVADO DE JAULAS</t>
  </si>
  <si>
    <t>MASCOTAS RESCATADAS / MASCOTAS PROGRAMADAS X100</t>
  </si>
  <si>
    <t>Nebulizaciones realizadas*1/nebulizaciones programadas</t>
  </si>
  <si>
    <t>MASCOTAS ADOPTADAS / MASCOTAS PROGRAMADAS PARA ADOPCIÓN X 100</t>
  </si>
  <si>
    <t>Total de pláticas impartidas/Total de pláticas programados</t>
  </si>
  <si>
    <t>Pláticas otorgadas*1/Pláticas  programadas</t>
  </si>
  <si>
    <t>Total de procedimientos proyectados / Total de procedimientos realizados * 100</t>
  </si>
  <si>
    <t>Talleres otorgados*1/talleres programados</t>
  </si>
  <si>
    <t>ENCÉFALOS ANALIZADOS / MASCOTAS SACRIFICADAS</t>
  </si>
  <si>
    <t>B103</t>
  </si>
  <si>
    <t>1012 DELEGADOS Y SUBDELEGADOS MUNICIPALES</t>
  </si>
  <si>
    <t>1910 DIRECCIÓN DESARROLLO SOCIAL</t>
  </si>
  <si>
    <t>E165</t>
  </si>
  <si>
    <t>CONFORMACION DE COMITÉS</t>
  </si>
  <si>
    <t>avance/150 por cien</t>
  </si>
  <si>
    <t>FORTALECIMIENTO A LA ESTRUCTURA SOCIAL PARTICIPATIVA</t>
  </si>
  <si>
    <t>Fomentar la participación ciudadana a través de los comités de colonos, organizaciones de la sociedad civil y grupos ciudadanos, para el aprovechamiento de las acciones y programas del gobierno municipal.</t>
  </si>
  <si>
    <t xml:space="preserve"> = NO DE ASAMBLEAS CONSTITUTIVAS REALIZADAS/NO DE ASAMBLEAS CONSTITUTIVAS PROPUESTAS</t>
  </si>
  <si>
    <t>S104</t>
  </si>
  <si>
    <t>1195 DESPACHO DEL PRESIDENTE MUNICIPAL</t>
  </si>
  <si>
    <t>ATENCIÓN DE LA CORRESPONDENCIA RECIBIDA POR LA CIUDADANÍA Y CANALIZACIÓN A LA DEPENDENCIA CORRESPONDIENTE.</t>
  </si>
  <si>
    <t>ATENCIÓN PERSONALIZADA A LA CIUDADANÍA Y CANALIZACIÓN A LAS DEPENDENCIAS CORRESPONDIENTES</t>
  </si>
  <si>
    <t>NÚMERO DE SOLICITUDES RECIBIDAS=NÚMERO DE SOLICITUDES ATENDIDAS</t>
  </si>
  <si>
    <t>NÚMERO DE PERSONAS ATENDIDAS-NÚMERO DE PERSONAS QUE SE LES DA UNA RESPUESTA</t>
  </si>
  <si>
    <t>S105</t>
  </si>
  <si>
    <t>E106</t>
  </si>
  <si>
    <t>S107</t>
  </si>
  <si>
    <t>S108</t>
  </si>
  <si>
    <t>1196 DIRECCION DE AGENDA Y EVENTOS</t>
  </si>
  <si>
    <t>1197 DIRECCION ADMINISTRATIVA Y GESTION SOCIAL</t>
  </si>
  <si>
    <t>1199 PRESUPUESTO PARTICIPATIVO</t>
  </si>
  <si>
    <t>REGISTRO DE INVITACIONES ,SEGUIMIENTO Y SU CONFIRMACION O REPRESENTACION</t>
  </si>
  <si>
    <t>1.- RECEPCIÓN DE LAS SOLICITUDES DE APOYO PARA LAS ASOCIACIONES E INSTITUCIONES SIN FINES DE LUCRO. 2.- SEGUIMIENTO Y ANÁLISIS DE LAS SOLICITUDES DE APOYO DE LAS ASOCIACIONES E INSTITUCIONES. 3.- OTORGAR LOS APOYOS AUTORIZADOS.</t>
  </si>
  <si>
    <t>1.- RECEPCIÓN DE SOLICITUDES QUE AMPAREN EJERCER EL PRESUPUESTO. 2.- ANÁLISIS Y SEGUIMIENTO A LAS PETICIONES DE RECURSO PARA EJERCER EL PRESUPUESTO. 3.- AFECTACIÓN AL PRESUPUESTO. 10/09/13 GESTIÓN CAPTURA</t>
  </si>
  <si>
    <t>ATENDER AL CIUDADANO QUE SOLICITE AYUDA, YA SEA EN ESPECIE O EN FORMA ECONÓMICA.</t>
  </si>
  <si>
    <t>APOYOS A PERSONAS</t>
  </si>
  <si>
    <t>ATENCIÓN A TRAVÉS DEL SERVITEL 072</t>
  </si>
  <si>
    <t>GRUPOS DE DIÁLOGO</t>
  </si>
  <si>
    <t>=EVENTOS A LOS QUE ASISTE EL PRESIDENTE</t>
  </si>
  <si>
    <t>= PRESUPUESTO MENSUAL / NÚMERO DE APOYOS OTORGADOS.</t>
  </si>
  <si>
    <t>= (PRESUPUESTO MENSUAL / NÚMERO DE APOYOS OTORGADOS) *100</t>
  </si>
  <si>
    <t>=NÚMERO DE PERSONAS ATENDIDAS / NÚMERO DE PERSONAS CALANIZADAS</t>
  </si>
  <si>
    <t>=APOYOS OTORGADOS REALIZADOS/APOYOS OTORGADOS PROPUESTOS</t>
  </si>
  <si>
    <t>=LLAMADAS ATENDIDAS/LLAMADAS PROPUESTAS</t>
  </si>
  <si>
    <t>MEDIANTE LOS GRUPOS DE DIÁLOGO REALIZADOS POR LA DIRECCIÓN DE PRESUPUESTO PARTICIPATIVO.</t>
  </si>
  <si>
    <t>1.3.2</t>
  </si>
  <si>
    <t>E115</t>
  </si>
  <si>
    <t>1210 SECRETARIA DEL H. AYUNTAMIENTO</t>
  </si>
  <si>
    <t>SOLICITANTES DE CONSTANCIAS DE RESIDENCIA</t>
  </si>
  <si>
    <t>CORRESPONDENCIA DESPACHADA</t>
  </si>
  <si>
    <t>DICTAMENES Y ANEXOS EMITIDOS POR LAS COMISIONES</t>
  </si>
  <si>
    <t>OFICIOS DE SOLICITUD</t>
  </si>
  <si>
    <t>REPORTE DE ASUNTOS ATENDIDOS</t>
  </si>
  <si>
    <t>CONSTANCIAS DE RESIDENCIA ENTRE CONSTANCIAS DE RESIDENCIA POR CIEN</t>
  </si>
  <si>
    <t>CORRESPONDENCIA DESPACHADA Y REGISTRADA ENTRE CORRESPONDENCIA DESPACHADA Y REGISTRADA POR CIEN</t>
  </si>
  <si>
    <t>TOTAL DE SESIONES DE AYUNTAMINETO ENTRE MESES DEL AÑO IGUAL A NUMERO DE SESIONES POR MES 
24/12=2</t>
  </si>
  <si>
    <t>PETICIONES RECIBIDAS ENTRE PETICIONES CONTESTADAS POR 100</t>
  </si>
  <si>
    <t>SITUACIONES DE IMPACTO ENTRE SITUACIONES DE IMPÁCTO POR CIEN</t>
  </si>
  <si>
    <t>Identificar el universo de la normativa municipal, verificar su aplicabilidad, y en su caso, proponer la actualización o abrogación</t>
  </si>
  <si>
    <t>Definir e implementar una agenda reglamentaria</t>
  </si>
  <si>
    <t>Elaborar e implementar el programa de reestructura organizacional que defina las funciones, perfiles y atribuciones de las unidades administrativas que así lo requieran</t>
  </si>
  <si>
    <t>E116</t>
  </si>
  <si>
    <t>1211 DIRECCION GENERAL DE ASUNTOS JURIDICOS</t>
  </si>
  <si>
    <t>LLEVAR A CABO PLATICAS CONFERENCIAS O CURSOS DE CAPACITACIÓN SOBRE ADMINISTRACIÓN PÚBLICA MUNICIPAL Y ÉTICA EN EL SERVICIO.</t>
  </si>
  <si>
    <t>LLEVAR A CABO PLATICAS, CONFERENCIAS O CURSOS DE CAPACITACION SOBRE ELABORACIÓN DE CONVENIOS Y CONTRATOS.</t>
  </si>
  <si>
    <t>LLEVAR A CABO PLATICAS CONFERENCIAS O CURSOS DE CAPACITACION SOBRE PROCEDIMIENTO ADMINISTRATIVO DE INSPECCION.</t>
  </si>
  <si>
    <t>EXPEDIENTES RECIBIDOS</t>
  </si>
  <si>
    <t>ATENDER LA PETICION DE LAS ASESORIAS POR PARTE DE LAS DEPENDENCIAS Y ENTIDADES DE LA ADMINISTRACION PUBLICA MUNICIPAL.</t>
  </si>
  <si>
    <t>LLEVAR A CABO A DEFENSA DE LOS JUICIOS EN LOS CUALES TENGA INTERESES EL MUNICIPIO.</t>
  </si>
  <si>
    <t>=CAPACITACIONES PROGRAMADAS/CAPACITACIONES IMPARTIDAS X 100</t>
  </si>
  <si>
    <t>=Resolución derivada de Procedimiento de Responsabilidad Administrativa recibidas/Resolución derivada de Procedimiento de Responsabilidad Administrativa atendidas x 100</t>
  </si>
  <si>
    <t>=ASESORÍAS RECIBIDAS\ASESORÍAS ATENDIDAS X 100</t>
  </si>
  <si>
    <t>=JUICIOS ATENDIDOS/JUICIOS RECIBIDOS X 100</t>
  </si>
  <si>
    <t>E117</t>
  </si>
  <si>
    <t>1212 DIRECCION GENERAL DE GOBIERNO</t>
  </si>
  <si>
    <t>G118</t>
  </si>
  <si>
    <t>1213 DIRECCION DE ASUNTOS INTERNOS</t>
  </si>
  <si>
    <t>Fomentar la cultura de actuación ética y de legalidad como elementos indispensables para prevenir las prácticas de corrupción, así como impulsar la mejora en la actuación y formación de los servidores públicos municipales.</t>
  </si>
  <si>
    <t>• Imponer sanciones a todos los servidores públicos que incurran en actos ilícitos como lo señala la legislación vigente 
• Implementar programas anuales de auditorías basadas en gestión de riesgos 
• Incorporar a los programas de auditorías, la práctica de auditoría forense 
• Investigar la evolución de la situación patrimonial de los servidores públicos para evitar el enriquecimiento ilícito</t>
  </si>
  <si>
    <t>RECEPCIÓN DE LA CORRESPONDENCIA DE LA SECRETARÍA PARTICULAR</t>
  </si>
  <si>
    <t>EXPEDIENTES DE QUEJAS  Y DENUNCIAS</t>
  </si>
  <si>
    <t>SUPERVISAR EL OPERATIVO DE LAS CORPORACIONES DE SEGURIDAD PUBLICA MUNICIPAL A FIN DE ERRADICAR ACTOS U OMISIONES QUE AFECTEN A LA SOCIEDAD O A LA DISCIPLINA INTERNA DE LAS MISMAS</t>
  </si>
  <si>
    <t>= Numero de correspondencia atendida / Numero de correspondencia propuesta</t>
  </si>
  <si>
    <t>=(Expedientes de Quejas recibidas/días propuestos de respuesta)*100</t>
  </si>
  <si>
    <t>=(operativos realizados/operativos propuestos)*120</t>
  </si>
  <si>
    <t>• Renovar la estructura del Consejo de Gestión Ética de la Administración Pública Municipal 
e impulsar su funcionamiento
• Actualizar el Código de Ética y su adopción por parte de los servidores públicos municipales
• Establecer anualmente un programa de capacitación preventiva y de ética pública para los 
servidores públicos municipales
• Promover convenios de colaboración entre el Municipio y los grupos sociales organizados 
(cámaras empresariales, colegios de profesionistas y ONG´s) para implementar programas 
integrales de ética y anticorrupción con base en las mejores prácticas</t>
  </si>
  <si>
    <t>ANALIZAR Y PROPONER AL H. AYUNTAMIENTO LAS OPINIONES A INICIATIVAS DE LEYES ESTATALES DENTRO DEL TÉRMINO LEGAL.</t>
  </si>
  <si>
    <t>COORDINAR E IMPULSAR CONJUNTAMENTE CON EL PRESIDENTE DE CADA COMISIÓN DE AYUNTAMIENTO,  ACCIONES TENDIENTES A LA ACTUALIZACIÓN DEL MARCO NORMATIVO MUNICIPAL A TRAVÉS DE 20 PROYECTOS DE NUEVOS REGLAMENTOS, ACUERDOS O DISPOSICIONES ADMINISTRATIVAS DE OBSERVANCIA GENERAL O BIEN DE REFORMAS A LOS EXISTENTES.</t>
  </si>
  <si>
    <t>DICTAMENES EMITIDOS Y VALIDADOS.</t>
  </si>
  <si>
    <t>NOTIFICAR A LAS DEPENDENCIAS Y ENTIDADES MUNICIPALES LAS PUBLICACIONES OFICIALES.</t>
  </si>
  <si>
    <t>PROPONER AL H. AYUNTAMIENTO INICIATIVAS DE REFORMA A LA LEGISLACIÓN ESTATAL.</t>
  </si>
  <si>
    <t>1214 DIRECCION DE FUNCION EDILICIA Y NORMATIVA</t>
  </si>
  <si>
    <t>G119</t>
  </si>
  <si>
    <t>(OPINIÓN / META PROGRAMADA)100%</t>
  </si>
  <si>
    <t>(REGLAMENTOS, ACUERDOS O DISPOSICIONES ADMINISTRATIVAS / META PROGRAMADA) 100%</t>
  </si>
  <si>
    <t>(DICTAMENES / META PROGRAMADA)100%</t>
  </si>
  <si>
    <t>(PUBLICACIONES / META PROGRAMADA)100%</t>
  </si>
  <si>
    <t>(PROYECTOS / META PROGRAMADA)100%</t>
  </si>
  <si>
    <t>E120</t>
  </si>
  <si>
    <t>1215 DIRECCION GENERAL DE FISCALIZACION Y CONTROL</t>
  </si>
  <si>
    <t>EXPEDICIÓN DE CONFORMIDADES</t>
  </si>
  <si>
    <t>INSPECCIONES A ESTABLECIMIENTOS COMERCIALES</t>
  </si>
  <si>
    <t>INSPECCIONES A EVENTOS PÚBLICOS</t>
  </si>
  <si>
    <t>OPERATIVOS EN ESTABLECIMIENTOS CON VENTA DE BEBIDAS ALCOHÓLICAS</t>
  </si>
  <si>
    <t>OTORGAMIENTO DE PERMISOS</t>
  </si>
  <si>
    <t>VISITAS A DELEGADOS RURALES</t>
  </si>
  <si>
    <t>=EXPEDICIÓN REALIZADAS/EXPEDICIONES PROPUESTAS</t>
  </si>
  <si>
    <t>=ACTAS DE VISITA PROPUESTAS/ACTAS REALIZADAS</t>
  </si>
  <si>
    <t>=INSPECCIONES REALIZADAS/INSPECCIONES PROPUESTAS</t>
  </si>
  <si>
    <t>=OPERATIVOS REALIZADOS/OPERATIVOS PROPUESTOS</t>
  </si>
  <si>
    <t>=PERMISOS PROPUESTAS/PERMISOS REALIZADAS</t>
  </si>
  <si>
    <t>=VISITAS REALIZADAS/VISITAS PROPUESTAS</t>
  </si>
  <si>
    <t>Fortalecer el enfoque estratégico del modelo integral de gestión de riesgos, así como la operación del sistema municipal de protección civil, mediante la vinculación de todos los organismos públicos y privados relacionados con la prevención, emergencias y asistencia humanitaria en caso de riesgos y desastres.</t>
  </si>
  <si>
    <t>• Vincular  a  todos  los  organismos  públicos  y  privados  relacionados  con  la  prevención, atención  de  emergencias  y  asistencia  humanitaria,  en  caso  de  riesgos  y  esastres, mediante una frecuencia de radio UHF con mando único de protección civil. 
• Homologar  programas  de  protección  civil  y  protocolos  de  actuación  con  los  sectores público y privado.</t>
  </si>
  <si>
    <t>E121</t>
  </si>
  <si>
    <t>1216 DIRECCION DEL ARCHIVO HISTORICO</t>
  </si>
  <si>
    <t>APLICACIÓN DE TÉCNICAS PROCESALES EN LA CLASIFICACIÓN DE FUENTES DOCUMENTALES DEL SIGLO XX.</t>
  </si>
  <si>
    <t>CAPACITACIÓN AL PERSONAL OPERATIVO DEL ARCHIVO PARA LA CONSERVACIÓN Y RESTAURACIÓN DOCUMENTAL.</t>
  </si>
  <si>
    <t>CAPTURAR FICHAS DE UNIDADES CLASIFICADAS Y CATALOGADAS, EN PROGRAMAS ACTUALIZADOS A TRAVÉS DE UNA RED INTERNA QUE OPTIMICE LA UTILIZACIÓN Y BÚSQUEDA DE LA INFORMACIÓN DE LOS FONDOS DOCUMENTALES Y DE APOYO.</t>
  </si>
  <si>
    <t>ORGANIZACIÓN Y LIMPIEZA DEL ARCHIVO DOCUMENTAL, A TRAVÉS DE LA UBICACIÓN TOPOGRÁFICA, DE LA ELIMINACIÓN Y EXPURGO DE ELEMENTOS QUE CAUSEN DETERIORO SOBRE LOS DOCUMENTOS.</t>
  </si>
  <si>
    <t>EDICIÓN BIMESTRAL DEL ÓRGANO OFICIAL DE DIVULGACIÓN DEL ARCHIVO HISTÓRICO, ASÍ COMO PUBLICACIÓN DE INVESTIGACIONES Y CATÁLOGO DOCUMENTAL.</t>
  </si>
  <si>
    <t>ORGANIZACIÓN Y REALIZACIÓN DE EXPOSICIONES Y OTROS EVENTOS DE DIFUSIÓN.</t>
  </si>
  <si>
    <t>INGRESAR UNIDADES A LA HEMEROTECA Y TEXTOTECA, FONDOS DE APOYO DOCUMENTAL.</t>
  </si>
  <si>
    <t>=CAJAS CON EXPEDIENTES POR CLASIFICAR/CAJAS DE EXPEDIENTES CLASIFICADOS.</t>
  </si>
  <si>
    <t>=CURSOS PROPUESTOS/CURSOS RECIBIDOS.</t>
  </si>
  <si>
    <t>=CAPTURAS PROPUESTAS, DE UNIDADES CLASIFICADAS/CAPTURAS REALIZADAS, DE UNIDADES CLASIFICADAS.</t>
  </si>
  <si>
    <t>=Mapas de ubicación topográfica propuestos/Mapas de ubicación realizados.</t>
  </si>
  <si>
    <t>=PUBLICACIONES PROPUESTAS/PUBLICACIONES REALIZADAS.</t>
  </si>
  <si>
    <t>=EVENTOS PROGRAMADOS/EVENTOS REALIZADOS.</t>
  </si>
  <si>
    <t>=UNIDADES A INGRESAR/UNIDADES REALMENTE INGRESADAS.</t>
  </si>
  <si>
    <t>Impulsar la cultura y el arte en la ciudad a través del fortalecimiento de las escuelas, casas y salones del Instituto Cultural de León (ICL)</t>
  </si>
  <si>
    <t>• Mejorar la oferta educativa del ICL (escuelas, casas y salones de la cultura) 
• Realizar una convocatoria de becas para la producción artística apoyando las disciplinas de teatro, danza, música, literatura, artes visuales, cine y promotoría cultural indendiente
• Conformar  el  centro  de  documentación,  para  la  investigación  y  divulgación  de  datos culturales
• Desarrollar ediciones, catálogos y publicaciones artístico-culturales
• Crear el Consejo Académico del ICL</t>
  </si>
  <si>
    <t>E122</t>
  </si>
  <si>
    <t>ATENCION A CONFLICTOS VECINALES, FAMILIARES O DE GRUPOS</t>
  </si>
  <si>
    <t>REGISTRO DE PERSONAS ATENDIDAS</t>
  </si>
  <si>
    <t>• Generar CUPs que complemnten el rezago en la zona consolidada de la ciudad comprendida entre: Blvd. Morelos, Timoteo Lozano, San Juan Bosco y Delta 
• Generar CUPs en zonas de crecimiento • Homologar las CUPs con la clave Predial y de SAPAL, tanto en la zona consolidada como en las zonas de crecimiento 
• Adecuar la herramienta tecnológica del Catastro Multifinalitario, así como, el establecimiento de la infraestructura tecnológica que lo soporte</t>
  </si>
  <si>
    <t>• Conectar a zonas prioritarias de la ciudad con tecnologías adecuadas, que ayuden a mejorar las condiciones de habitabilidad y económicas del municipio 
• Implementar una campaña de difusión para incentivar en los ciudadanos su uso</t>
  </si>
  <si>
    <t>E125</t>
  </si>
  <si>
    <t>ASESORÍA JURÍDICA A LAS DISTINTAS ÁREAS DE LA TESORERÍA MUNICIPAL Y  DEPENDENCIAS MUNICIPALES O ENTIDADES A EFECTO DE DAR CUMPLIMIENTO A LA NORMATIVIDAD VIGENTE.</t>
  </si>
  <si>
    <t>EMITIR  LOS LINEAMIENTOS GENERALES EN MATERIA DE RACIONALIDAD, AUSTERIDAD Y DISCIPLINA PRESUPUESTAL PARA EL EJERCICIO 2016.</t>
  </si>
  <si>
    <t>COORDINAR CON LAS DEPENDENCIAS INVOLUCRADAS, LA ELABORACIÓN DE LA PROPUESTA DEL  PROGRAMA DE INVERSIÓN PÚBLICA.</t>
  </si>
  <si>
    <t>PROPONER Y PRESENTAR LOS ESTADOS FINANCIEROS</t>
  </si>
  <si>
    <t>PROPONER Y PRESENTAR PRONÓSTICO DE EGRESOS Y PRONÓSTICO DE INGRESOS AL H. AYUNTAMIENTO.</t>
  </si>
  <si>
    <t>100 / NUMERO DE MESES A ASESORAR * MES ASESORADO</t>
  </si>
  <si>
    <t>DOCUMENTO PRESENTADO * 1</t>
  </si>
  <si>
    <t>(TOTAL DE PROPUESTAS RECIBIDAS) * 1 / (TOTAL DE DIRECCIONES)</t>
  </si>
  <si>
    <t>(ESTADO FINANCIERO PRESENTADO MENSUAL) * (ESTADOS FINANCIEROS APROBADOS)</t>
  </si>
  <si>
    <t>=(DOCUMENTOS PRESENTADOS) / 2 * (DOCUMENTOS APROBADOS)</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</si>
  <si>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</si>
  <si>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E127</t>
  </si>
  <si>
    <t>ENLACE PARA COORDINAR E INTEGRAR EL AVANCE DE LOS OBJETIVOS DE LAS AREAS ADSCRITAS A LA TESORERIA MUNICIPAL.</t>
  </si>
  <si>
    <t>FUNGIR COMO ENLACE DE LA TESORERÍA MUNICIPAL CON LAS DEPENDENCIAS MUNICIPALES O ENTIDADES A EFECTO DE DAR CUMPLIMIENTO A LA NORMATIVA VIGENTE.</t>
  </si>
  <si>
    <t>IMPLEMENTAR MEJORAS A LOS PROCEDIMIENTOS ADMINITRATIVOS Y DE ATENCIÓN.</t>
  </si>
  <si>
    <t>MONITOREAR DE MANERA PERMANENTE LA ATENCIÓN A LA CIUDADANIA POR MEDIO DE MECANISMOS DE MEDICIÓN COMO LO SON ENCUESTAS DE SATISFACCIÓN.</t>
  </si>
  <si>
    <t>(TOTAL DE REPORTES DE LA TESORERIA) / 12 * NO. DE MES REVISADO</t>
  </si>
  <si>
    <t>(TOTAL DE CUMPLIMIENTO) / 12 * NO. DE MES REVISADO</t>
  </si>
  <si>
    <t>NÚMERO DE MEJORAS * DIRECCIÓN (1)</t>
  </si>
  <si>
    <t>(REPORTES MENSUALES DE SATISFACCION POR OFICINA / NÚMERO DE OFICINAS (8))</t>
  </si>
  <si>
    <t xml:space="preserve">Dar seguimiento a las estrategias del programa de gobierno con el objetivo de poder evaluar su cumplimiento, así como realizar un documento digital de consulta y análisis </t>
  </si>
  <si>
    <t>F160</t>
  </si>
  <si>
    <t>APOYOS OTORGADOS</t>
  </si>
  <si>
    <t>INFORMES DE DELEGADOS</t>
  </si>
  <si>
    <t>APOYOS SOLICITADOS/APOYOS OTORGADOS</t>
  </si>
  <si>
    <t>NO. DE DELGADOS/INFORMES</t>
  </si>
  <si>
    <t>E163</t>
  </si>
  <si>
    <t>1815 DIRECCION GENERAL DE DESARROLLO HUMANO</t>
  </si>
  <si>
    <t>RECIBOS DE NÓMINA</t>
  </si>
  <si>
    <t>=(RECIBOS DE NOMINA)*12 MESES *2</t>
  </si>
  <si>
    <t xml:space="preserve">Impulsar a la población económicamente activa para que se mejore la empleabilidad y el ingreso 
en las familias. </t>
  </si>
  <si>
    <t>• Apoyar  seis  proyectos  de  inversión  en: promoción,  generación,  instalación,  operación  y administración de “Naves impulsoras de empleo”
• Realizar el estudio “Red de espacios industriales en el Polígono de Las Joyas”</t>
  </si>
  <si>
    <t>F175</t>
  </si>
  <si>
    <t>DISEÑAR, GESTIONAR Y OTORGAR APOYOS A EMPRESAS, CÁMARAS, ASOCIACIONES, INSTITUCIONES O CIUDADANOS EN GENERAL, YA SEA MEDIANTE REEMBOLSO, PAGO DIRECTO O PAGO A TERCEROS, CON LA FINALIDAD DE APORTARLES RECURSOS ADICIONALES Y QUE ÉSTOS LES PERMITAN INCREMENTAR EL IMPACTO QUE SU ACTIVIDAD PRODUCTIVA TIENE EN LA ECONOMÍA.</t>
  </si>
  <si>
    <t>INTEGRAR Y DIFUNDIR BASES DE DATOS EN LOS CUALES SE CONCENTRAN LAS PLAZAS DE TRABAJO VACANTES REPORTADAS POR LAS EMPRESAS Y LAS PERSONAS QUE BUSCAN EMPLEO, SUS PERFILES Y HABILIDADES, CON LA FINALIDAD DE VINCULAR AMBAS PARTES Y CUBRIR LAS NECESIDADES DE CADA UNA.</t>
  </si>
  <si>
    <t>PLANEAR, ORGANIZAR, REALIZAR O FACILITAR LA REALIZACIÓN DE CONFERENCIAS, TALLERES, CURSOS, FOROS, DIPLOMADOS, ETC., DIRIGIDOS A EMPRESARIOS, CÁMARAS, ASOCIACIONES, TRABAJADORES Y CIUDADANÍA EN GENERAL CON LA FINALIDAD DE BRINDAR HERRAMIENTAS DE CONOCIMIENTO Y HABILIDADES PARA EL MEJOR DESEMPEÑO DE SU TRABAJO Y/O PARA DESARROLLAR ACTIVIDADES QUE PERMITAN EL AUTOEMPLEO</t>
  </si>
  <si>
    <t>REVISAR, ANALIZAR Y CONTROLAR EL PRESUPUESTO OPERATIVO, SUS MONTOS Y PARTIDAS CORRECTAS Y COADYUVAR A LAS ACCIONES DE ADMINISTRACIÓN DEL PRESUPUESTO ESTRATÉGICO EN FUNCIÓN DE PARTIDAS PRESUPUESTALES, SEGUIMIENTO A PAGOS Y MONTOS AUTORIZADOS.</t>
  </si>
  <si>
    <t>NÚMERO DE APOYOS OTORGADOS / NÚMERO DE APOYOS A OTORGAR X 100</t>
  </si>
  <si>
    <t>VINCULACIONES REALIZADAS / VINCULACIONES A REALIZAR X 100</t>
  </si>
  <si>
    <t>PERSONAS CERTIFICADAS/CAPACITADAS / PERSONAS A CERTIFICAR/CAPACITAR X 100</t>
  </si>
  <si>
    <t>PORCENTAJE DE RESULTADOS LOGRADOS / PORCENTAJE DE RESULTADOS ESPERADO X 100</t>
  </si>
  <si>
    <t>E176</t>
  </si>
  <si>
    <t>CUBRIR AL 100% LOS EVENTOS ESPECIALES (RELIGIOSOS, CULTURALES, ETC) REALIZADOS EN LA CIUDAD DURANTE EL AÑO PARA UN MEJOR CONTROL Y SUPERVISIÓN.</t>
  </si>
  <si>
    <t>LOGRAR UN INCREMENTO DE LAS VISITAS DE INSPECCION CON EL OBJETIVO DE REGULAR EL COMERCIO INFORMAL</t>
  </si>
  <si>
    <t>=EVENTOS REALIZADOS/EVENTOS PROPUESTOSxMAGNITUD</t>
  </si>
  <si>
    <t>=VISITAS REALIZADAS/VISITAS PROPUESTASxMAGNITUD</t>
  </si>
  <si>
    <t>E180</t>
  </si>
  <si>
    <t>APOYO A ESCUELAS</t>
  </si>
  <si>
    <t>ATENDER Y DAR SERVICIO A LOS USUARIOS.</t>
  </si>
  <si>
    <t>DIFUSIÓN E INSCRIPCIÓN DE ALUMNOS</t>
  </si>
  <si>
    <t>INSTALACIÓN DEL CONSEJO</t>
  </si>
  <si>
    <t>MIS VACACIONES EN LA BIBLIOTECA</t>
  </si>
  <si>
    <t>ORGANIZACIÓN DE CONCURSOS QUE FOMENTEN LAS HABILIDADES DE LOS ALUMNOS</t>
  </si>
  <si>
    <t>PRÉSTAMO A DOMICILIO</t>
  </si>
  <si>
    <t>REALIZACIÓN DE EVENTOS DE PROMOCIÓN AL LIBRO Y FOMENTO A LA LECTURA DENTRO DE LAS BIBLIOTECAS MUNICIPALES.</t>
  </si>
  <si>
    <t>REALIZAR LOS EVENTOS CÍVICOS</t>
  </si>
  <si>
    <t>RECONOCER, RECIBIR Y REVISAR DE ACUERDO A LOS PARAMETROS ESTABLECIDOS LOS DOCUMENTOS ENTREGADOS POR LOS DOCENTES.</t>
  </si>
  <si>
    <t>USUARIOS REGISTRADOS</t>
  </si>
  <si>
    <t>=(EVENTOS REALIZADOS 2016/ PROPUESTA DE EVENTOS POR REALIZAR 2016)* MAGNITUD DE EVENTOS PROPUESTOS</t>
  </si>
  <si>
    <t>=(APOYOS OTORGADOS 2016/ PROPUESTA DE APOYOS  POR OTORGAR 2016)* MAGNITUD PROPUESTA</t>
  </si>
  <si>
    <t>= (TOTAL DE USUARIOS ATENDIDOS 2016/TOTAL DE USUARIOS PROPUESTOS PARA ATENDER 2016) * MAGNITUD PROPUESTA</t>
  </si>
  <si>
    <t>= (TOTAL DE ALUMNOS INSCRITOS 2016/TOTAL DE ALUMNOS PROPUESTOS POR INSCRIBIR 2016) * MAGNITUD PROPUESTA</t>
  </si>
  <si>
    <t>= (TOTAL DE CONSEJOS INSTALADOS 2016/TOTAL DE CONSEJOSPROPUESTOS POR INSTALAR 2016) * MAGNITUD PROPUESTA</t>
  </si>
  <si>
    <t>=(USUARIOS PARTICIPANTES ATENDIDOS 2016/USUARIOS PARTICIPANTES PROPUESTOS POR ATENDER 2016)*MAGNITUD PROPUESTA</t>
  </si>
  <si>
    <t>= (TOTAL DE CONCURSOS REALIZADOS 2016/ TOTAL DE CONCURSOS PROPUESTOS POR REALIZAR 2016) * MAGNITUD PROPUESTA.</t>
  </si>
  <si>
    <t>=(LIBROS PRESTADOS 2016/PROPUESTA DE LIBROS A PRESTAR 2016) * MAGNITUD PROPUESTA</t>
  </si>
  <si>
    <t>=(EVENTOS REALIZADOS 2016/EVENTOS PROPUESTOS PARA REALIZAR 2016)* MAGNITUD PROPUESTA</t>
  </si>
  <si>
    <t>= (TOTAL DE EVENTOS REALIZADOS 2016/TOTAL DE EVENTOS PROPUESTOS PARA REALIZAR 2016) * MAGNITUD PROPUESTA</t>
  </si>
  <si>
    <t>= (TOTAL DE PRACTICAS EXITOSAS RECONOCIDAS 2016/PROPUESTA DE PRACTICAS EXITOSAS A RECONOCER 2016)* MAGNITUD PROPUESTA</t>
  </si>
  <si>
    <t>=(USUARIOS REGISTRADOS EN 2016/USUARIOS PROPUESTOS PARA REGISTRAR EN 2016)* MAGNITUD PROPUESTA</t>
  </si>
  <si>
    <t>• Efectuar cursos y talleres con la finalidad de prevenir y sensibilizar en el tema de violencia escolar a 10 mil alumnos, maestros y padres de familia
• Desarrollar  talleres  para  el  fortalecimiento  de  valores  cívicos  universales: libertad, igualdad, equidad, justicia, respeto, tolerancia, solidaridad, responsabilidad
• Realizar recorridos culturales con alumnos de los diferentes niveles educativos, atendiendo a 15 mil personas, privilegiando los espacios históricos locales 
• Celebrar 15 convenios con colegios e instituciones para llevar a cabo concursos académicos 
• Llevar  a  cabo  seis  diplomados  de  habilidades  ejecutivas  pedagógicas  con  docentes  de educación básica
• Participar en congresos a través de la “Asociación Internacional de Ciudades Educadoras” 
• Implementar  acciones  de  remodelación  y  equipamiento  de  las  22  bibliotecas  públicas    y dos digitales móviles acorde a las demandas actuales, buscando incrementar la presencia de las bibliotecas móviles en los polígonos de pobreza 
• Realizar  convenio  de  colaboración  con el INAEBA  para  reducir el  analfabetismo  y  rezago educativo en el municipio</t>
  </si>
  <si>
    <t>E204</t>
  </si>
  <si>
    <t>2615 SISTEMA INTEGRAL DE ASEO PUBLICO</t>
  </si>
  <si>
    <t>SISTEMA INTEGRAL DE ASEO PUBLICO</t>
  </si>
  <si>
    <t>SIN FORMULA</t>
  </si>
  <si>
    <t>S210</t>
  </si>
  <si>
    <t>2810 EGRESO APLICABLE A DIVERSAS DEPENDENCIAS</t>
  </si>
  <si>
    <t>4.1.1</t>
  </si>
  <si>
    <t>E220</t>
  </si>
  <si>
    <t>3010 DEUDA PÚBLICA MUNICIPAL</t>
  </si>
  <si>
    <t>EGRESOS APLICABLES A DIVERSAS DEPENDENCIAS</t>
  </si>
  <si>
    <t>INDICADOR SEÑALADO EN LA UR 1311</t>
  </si>
  <si>
    <t>SIN MEDIDA</t>
  </si>
  <si>
    <t>INDICADOR EN UR 1311</t>
  </si>
  <si>
    <t>S247</t>
  </si>
  <si>
    <t>PROMOCIÓN AL TURISMO</t>
  </si>
  <si>
    <t>APOYO A EVENTOS</t>
  </si>
  <si>
    <t>= ( EVENTOS REALIZADOS/EVENTOS PROPUESTOS) * MAGNITUD</t>
  </si>
  <si>
    <t>= (APOYOS REALIZADOS /APOYOS PROPUESTOS) * MAGNITUD</t>
  </si>
  <si>
    <t>• Obtener 3 reconocimientos estatales, nacionales e internacionales que reconozcan la competitividad del destino 
• Desarrollar un sistema de información estratégica para la toma de decisiones 
• Crear un portafolio de proyectos para la atracción de fondos nacionales e internacionales de proyectos turísticos 
• Incorporar 2 nuevos segmentos a la oferta turística de la ciudad, evaluando entre otros: turismo cultural, deportivo, médico, así como rural y ecoturismo 
• Consolidar el segmento de reuniones a través del posicionamiento de León entre los primeros 3 destinos preferidos en el país para congresos y convenciones</t>
  </si>
  <si>
    <t>Continuar con la permanencia y trascendencia de los productos que impulsan el quehacer turístico y hacen de León una sede más atractiva y dinámica para los visitantes, apoyando la consolidación de  León  como  motor  turístico  del  estado  de  Guanajuato,  gracias  a  la  realización,  crecimiento  y fortalecimiento de eventos que hoy en día son un ícono de nuestra ciudad.</t>
  </si>
  <si>
    <t>• Consolidar  una agenda anual de 30 festividades y eventos.
• Aprovechar  espacios  públicos como  sedes  alternas  para  eventos que  consideren entre otros: las  instalaciones  de  la  Feria de León,  el  Parque  y  Centro  de  Ciencias  Explora,  el Zoológico y el Parque Metropolitano.
• Generar una estrategia de responsabilidad social de los eventos que se llevan a cabo en el Municipio
• Integrar 5 proyectos de cultura viva como “Miércoles de Danzón” y “Date una vuelta por la Madero”
• Fortalecer  rutas turísticas  como la “Ruta de Cantinas”,  “Compra Piel y Calzado”,  además de 3 video mapings en plazas públicas</t>
  </si>
  <si>
    <t>1.8.4</t>
  </si>
  <si>
    <t>E225</t>
  </si>
  <si>
    <t>4010 UNIDAD DE ACCESO A LA INFORMACION PUBLICA</t>
  </si>
  <si>
    <t>1.- ACTUALIZACIÓN DE INFORMACIÓN PÚBLICA DE OFICIO</t>
  </si>
  <si>
    <t>10- CAPACITACIÓN DE SERVIDORES PÚBLICOS FOCALIZADA A LA DEPENDENCIA O ENTIDAD, ASÍ COMO AL ENLACE DESIGNADO ANTE LA UMAIP</t>
  </si>
  <si>
    <t>2.- RECIBIR Y AYENDER LAS SOLICITUDES DE INFORMACIÓN EN 08 O MENOS DÍAS HÁBILES.</t>
  </si>
  <si>
    <t>4.- ACTUALIZACIÓN DEL REGISTRO ESTATAL DE PROTECCION DE DATOS PERSONALES RESPECTO DE LOS ARCHIVOS MUNICIPALES.</t>
  </si>
  <si>
    <t>5.- ADECUACIONES DE LOS SITEMAS UMAIP</t>
  </si>
  <si>
    <t>6.- RECIBIR Y ATENDER SOLICITUDES DE INFORME DE DATOS PERSONALES.</t>
  </si>
  <si>
    <t>7.- RECIBIR Y ATENDER SOLICITUDES DE CORRECCIÓN O CANCELACIÓN DE DATOS PERSONALES.</t>
  </si>
  <si>
    <t>8.- RECIBIR Y ATENDER SOLICITUDES DE CESIÓN DE DATOS PERSONALES</t>
  </si>
  <si>
    <t>N/A</t>
  </si>
  <si>
    <t>= (SOLICITUDES DE CESIÓN DE DATOS RECIBIDAS / SOLICITUDES DE CESIÓN DE DATOS PROPUESTAS) * 100%</t>
  </si>
  <si>
    <t xml:space="preserve">Dar  seguimiento a las estrategias del programa de gobierno con el objetivo de poder evaluar  su cumplimiento,    así  como  realizar  un  documento  digital  de  consulta  y  análisis  transparente  y abierto para  aumentar la confianza de la ciudadanía. </t>
  </si>
  <si>
    <t xml:space="preserve">•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  </t>
  </si>
  <si>
    <t>1.2.1</t>
  </si>
  <si>
    <t>S226</t>
  </si>
  <si>
    <t>4011 JUZGADOS ADMINISTRATIVOS MUNICIPALES</t>
  </si>
  <si>
    <t>DIFUSIÓN DE LOS JUZGADOS ADMINISTRATIVOS MUNICIPALES.</t>
  </si>
  <si>
    <t>EMITIR LAS SENTENCIAS DEL 100% DE LOS EXPEDIENTES DE LOS AÑOS ANTERIORES AL AÑO 2015, ASÍ COMO EL 70% DE LOS EXPEDIENTES DE ESTE AÑO, QUE ESTÉN EN ESTADO DE RESOLVER AL 31 DE DICIEMBRE DEL AÑO 2016.</t>
  </si>
  <si>
    <t>PUBLICACIÓN DE LISTAS Y PRÁCTICA DE NOTIFICACIONES POR MEDIOS ELECTRÓNICOS POR LA MAÑANA DEL DÍA HÁBIL CORRESPONDIENTE</t>
  </si>
  <si>
    <t>PUBLICACIÓN MENSUAL DEL 100% DE LAS SENTENCIAS DEFINITIVAS EN EL PORTAL DE LOS JUZGADOS ADMINISTRATIVOS MUNICIPALES.</t>
  </si>
  <si>
    <t>HAY UNA META DE DIFUSIÓN DE 600 A 800 DIPTICOS Y TRIPTICOS MENSUALES, POR LO QUE SERIA EL 100%/12= 8.33333 MENSUAL</t>
  </si>
  <si>
    <t>LAS QUE SE QUEDARON EN ESTADO DE RESOLVER DE AÑOS ANTERIORES AL 2016 (/) LAS RESUELTAS EN EL MES DE AÑOS ANTERIORES (*) 50.
EL 70% DE LAS QUE QUEDARON EN ESTADO DE RESOLVER DEL AÑO 2016 (*)4.16(/) RESUELTAS DEL AÑO 2016.
SE SUMA EL RESULTADO DE LAS DOS.</t>
  </si>
  <si>
    <t>SE PUBLICARÁ EL 100% POR LO TANTO 100/12=8.3333333
SE DEBE PUBLICAR LAS LISTAS EN SU TOTALIDAD Y EL AVANCE MENSUAL DEBE SER DEL 8.33333</t>
  </si>
  <si>
    <t>100/12  = 8.333333 MENSUAL 
SE PUBLICA EL 100% DE LAS SENTENCIAS DEFINITIVAS, POR LO TANTO EL AVANCE MENSUAL DEBE SER DEL 8.333333</t>
  </si>
  <si>
    <t>E227</t>
  </si>
  <si>
    <t>4012 DEFENSORIA DE OFICIO EN MATERIA ADMINISTRATIVA</t>
  </si>
  <si>
    <t>INSTANCIA LEGAL CUYA FUNCIÓN ES LA ASESORÍA Y/O REPRESENTACIÓN PARA INTERPONER EL JUICIO DE NULIDAD EN CONTRA DE ACTOS O RESOLUCIONES QUE NO ESTEN APEGADAS A DERECHO</t>
  </si>
  <si>
    <t>PROPORCIONAR ASESORÍA JURÍDICA EN MATERIA ADMINISTRATIVA</t>
  </si>
  <si>
    <t>INFORME MENSUAL REALIZADO POR 60 %</t>
  </si>
  <si>
    <t>INFORME MENSUAL DE ASESORIA 1 POR 40</t>
  </si>
  <si>
    <t>P217</t>
  </si>
  <si>
    <t>PROGRAMA DE OPERACION ANUAL Y DESARROLLO</t>
  </si>
  <si>
    <t>PROPORCION</t>
  </si>
  <si>
    <t>Favorecer  la  densificación  a  partir  de  la  ocupación  de  los  baldíos  intraurbanos,  impulsando  la construcción  de  vivienda  vertical  y  promoviendo  el  desarrollo  de  usos  mixtos  compatibles  y complementarios que permitan la consolidación de la ciudad con una estructura urbana compacta y  que  favorezca  la  ocupación  eficiente  del  espacio  urbano  y  el  aprovechamiento  de  la infraestructura urbana existente, propiciando la cohesión social y la coordinación de los esfuerzos entre  la  iniciativa  pública  y  privada  que  incentive  la edificación  de  desarrollos  habitacionales  de vivienda vertical.</t>
  </si>
  <si>
    <t xml:space="preserve">•Elaborar un estudio que determine los lineamientos para lograr la consolidación urbana y la regulación del suelo, con impulso a la vivienda vertical y de usos mixtos 
• Realizar el Reglamento Municipal de la Ley de propiedad en condominio de inmuebles </t>
  </si>
  <si>
    <t>E219</t>
  </si>
  <si>
    <t>CAPACITACIONES</t>
  </si>
  <si>
    <t>INSPECCIONES</t>
  </si>
  <si>
    <t>SERVICIOS</t>
  </si>
  <si>
    <t>CAPACITACIONES IMPARTIDAS/TOTAL DE CAPACITACIONES ESPERADAS</t>
  </si>
  <si>
    <t>INSPECCIONES REALIZADAS/TOTAL DE INSPECCIONES REALIZADAS</t>
  </si>
  <si>
    <t>SERVICIOS REALIZADOS/TOTAL DE SERVICIOS ESPERADOS</t>
  </si>
  <si>
    <t>F244</t>
  </si>
  <si>
    <t>CUBRIR EL 46.15% DE LAS NÓMINAS GENERADAS POR LA COMUDE-LEÓN</t>
  </si>
  <si>
    <t>porcentaje de nominas ejercidas</t>
  </si>
  <si>
    <t>Promover  la  activación  física  de  la  población  en  espacios  públicos,  mini-deportivas,  escuelas  y espacios de trabajo, principalmente en los 8 polígonos de pobreza, ofreciendo actividades como: 
fútbol, voleibol, baloncesto, activación física, deporte extremo.</t>
  </si>
  <si>
    <t>• Promover la activación física y recreación en 72 mil alumnos de nivel primaria, secundaria, preparatoria y universidad
• Activar  físicamente a 10 mil adultos mayores y personas con discapacidad, en disciplinas como natación, danzón, cachibol y atletismo
• Integrar a más de 25 mil jóvenes en situaciones de conducta de  riesgo mediante eventos masivos y competencias
• Activar a trabajadores de  100 empresas
• Realizar “Ferias Todos por el Deporte” en las comunidades rurales y zonas marginadas</t>
  </si>
  <si>
    <t>E242</t>
  </si>
  <si>
    <t>ASEGURAR LA REALIZACION DE LOS SERVICIOS DE RECOLECCION</t>
  </si>
  <si>
    <t>ATENCION DE ACTOS Y CONDICIONES INSEGURAS PRIORITARIAS EN LAS AREAS DE TRABAJO</t>
  </si>
  <si>
    <t>ATENCION DE REPORTES RECIBIDOS DE RESIDUOS SOLIDOS NO PELIGROSOS, ANIMALES MUERTOS Y DESECHOS ABANDONADOS EN VIA PUBLICA.</t>
  </si>
  <si>
    <t>ATENDER REPORTES RECIBIDOS DE LA CIUDADANIA COMO LIMPIEZA DE CALLES RECOLECCION, TIRADEROS CLANDESTINOS, ETC</t>
  </si>
  <si>
    <t>CANTIDAD DE LIXIVIADOS TRATADOS EN PLANTA DE TRATAMIENTO DEL ANTIGUO RELLENO SANITARIO LA RESERVA</t>
  </si>
  <si>
    <t>CANTIDAD DE RESIDUOS SOLIDOS URBANOS Y DE MANEJO ESPECIAL INGRESADOS AL CTR EL VERDE.</t>
  </si>
  <si>
    <t>CAPTACION Y DESTRUCCION DEL BIOGAS DEL CTR EL VERDE</t>
  </si>
  <si>
    <t>DISPOSICION FINAL DE RESIDUOS DE LA INDUSTRIA DE LA CONSTRUCCION</t>
  </si>
  <si>
    <t>ELABORAR BOLETIN INFORMATIVO MENSUAL</t>
  </si>
  <si>
    <t>GENERAR ENTREVISTAS MENSUALES O PARTICIPACION EN MEDIOS DE COMUNICACION</t>
  </si>
  <si>
    <t>GENERAR INGRESOS POR CONTRATOS NUEVOS Y RENOBACIONES DE RECOLECCION CON ESTABLECIMIENTOS COMERCIALES Y DE SERVICIO</t>
  </si>
  <si>
    <t>IMPARTICION DE TALLERES CORTOS AL SECTOR EMPRESARIAL SOBRE LA GENERACION Y MENEJO DE RESIDUOS SOLIDOS URBANOS</t>
  </si>
  <si>
    <t>IMPARTICION DE TALLERES Y/O PLAYICAS SOBRE LA GENERACION Y MANEJO INTEGRAL DE LOS RSIDUOS SOLIDOS URBANOS EN PLANTELES EDUCATIVOS, RECREATIVOS, COLONIAS Y COMUNIDADES RURALES</t>
  </si>
  <si>
    <t>LIMPIEZA DE AVENIDAS Y BULEVARES DE LA CIUDAD A TRAVEZ DEL BARRIDO MECANICO</t>
  </si>
  <si>
    <t>PATICIPACION EN VARIOS EVENTOS</t>
  </si>
  <si>
    <t>PROGRAMA DE SUPERVISION DE CUMPLIMIENTO DE LOS CONTRATOS DE CUADRILLAS DE LIMPIEZA</t>
  </si>
  <si>
    <t>PROGRAMA DE SUPERVISION DE CUMPLIMIENTO DE LOS CONTRATOS DE RECOLECCION</t>
  </si>
  <si>
    <t>PROGRAMA DE SUPERVISION DEL CUMPLIMIENTO DE LOS TITULOS DE CONCESION DE BARRIDO</t>
  </si>
  <si>
    <t>RECOLECCION, TRASLADO Y DISPOSICION FINAL DE RESIDUOS NO PELIGROSOS DE RUTAS MUNICIPALES</t>
  </si>
  <si>
    <t>RECOLECTAR Y DISPONER LAS PILAS CON LA FINALIDAD DE EVITAR UNA DISPOSICION INADECUADA QUE PROVOQUE LA CONTAMINACION DE AGUA Y SUELO</t>
  </si>
  <si>
    <t>=SUMA DE REPORTES ELABORADOS EN EL MES</t>
  </si>
  <si>
    <t>=REPORTE RECIBIDOS *100/1</t>
  </si>
  <si>
    <t>=REPORTES RECIBIDOS Y ATENDIDOS *100/1</t>
  </si>
  <si>
    <t>=SUMA DE BOLETIN ELABORADO EN EL MES</t>
  </si>
  <si>
    <t>=SUMA DE EVENTOS REALIZADOS EN EL MES</t>
  </si>
  <si>
    <t>=SUMA DE IMPORTES DE CONTRATOS REALIZADOS EN EL MES</t>
  </si>
  <si>
    <t>=SUMA DE TALLERES REALIZADOS EN EL MES</t>
  </si>
  <si>
    <t>=SUMA DE TALLERS REALIZADOS EN EL MES</t>
  </si>
  <si>
    <t>=KILOMETROS BARRIDOS</t>
  </si>
  <si>
    <t>=SUMA DE EVENTOS EN LOS QUE SE PARTICIPO EN EL MES</t>
  </si>
  <si>
    <t>=ACTAS DE INSPECCION ORDINARIA LEVANTADAS</t>
  </si>
  <si>
    <t>=TONELADAS DE BASURA RECOLECTADAS</t>
  </si>
  <si>
    <t>=TONELADAS RECOLECTADAS DE PILAS</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</si>
  <si>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</si>
  <si>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E222</t>
  </si>
  <si>
    <t>1.- OFERTA Y REALIZACIÓN DE SERVICIOS EDUCATIVOS, MUSEISTICOS  Y DE ESPARCIMIENTO PARA LA POBLACIÓN.</t>
  </si>
  <si>
    <t>= (Porcentaje de avance mensual) * 100/(Porcentaje de avance esperado)</t>
  </si>
  <si>
    <t>• Implementar el programa “Explora viajero” que consiste en asistir a colonias y polígonos de pobreza con actividades de vinculación de ciencia 
• Implantar el programa "Niños y niñas, todos explorando la ciencia" 
• Renovar la infraestructura en los espacios educativos y museográficos de Explora como salas interactivas y Centros del Saber</t>
  </si>
  <si>
    <t>E245</t>
  </si>
  <si>
    <t>AUTORIZACIONES DE REGULARIZACIÓN DE FRACCIONAMIENTOS</t>
  </si>
  <si>
    <t>ESCRITURAS Y/O TITULO DE PROPIEDAD A ENTREGAR</t>
  </si>
  <si>
    <t>NÚMERO DE AUTORIZACIONES DE REGULARIZACIÓN DE FRACCIONAMIENTOS EJECUTADAS</t>
  </si>
  <si>
    <t>NÚMERO DE ESCRITURAS ENTREGADAS</t>
  </si>
  <si>
    <t>• Instalar módulos de recepción de documentos y asesoría técnica - jurídica para escrituración en colonias cuya regularización gestionó el IMUVI 
• Otorgar y gestionar escrituras hasta su inscripción en el Registro Público de la Propiedad 
• Formalizar el otorgamiento de créditos por el IMUVI para la adquisición de vivienda o lote, mejoramiento o ampliación de vivienda, así como autoconstrucción de vivienda 
• Regularizar 25 asentamientos humanos 
• Dar seguimiento a los 111 grupos de autogestión (GAPV) y capacitarlos para realizar las gestiones de servicios públicos municipales 
• Elaborar 22 proyectos de obras a introducir de agua potable y alcantarillado 
• Ejecutar 20 obras de agua potable y alcantarillado 
• Elaborar 22 proyectos de obras de introducción de electrificación 
• Realizar 22 Obras de electrificación</t>
  </si>
  <si>
    <t>F246</t>
  </si>
  <si>
    <t>1. PLANEACIÓN DE EVENTOS, PROYECTOS Y PROGRAMAS</t>
  </si>
  <si>
    <t>2. CALENDARIZACIÓN DE EVENTOS, PROYECTOS Y PROGRAMAS</t>
  </si>
  <si>
    <t>3. PROGRAMACIÓN</t>
  </si>
  <si>
    <t>4. REALIZACION DE LOS EVENTOS</t>
  </si>
  <si>
    <t>1. GENERAR ESTADOS FINANCIEROS MENSUALES, MEDIANTE REPORTES DE AVANCE PRESUPUESTAL EN FORMA PROGRAMÁTICA</t>
  </si>
  <si>
    <t>2. CAPTURA MENSUAL DE LA INFORMACIÓN FINANCIERA PARA INTEGRAR LA DOCUMENTACIÓN QUE CONFORMA LA CUENTA PÚBLICA MUNICIPAL</t>
  </si>
  <si>
    <t>= (TOTAL DE EVENTOS) * 1 /(FECHAS ESTABLECIDAS)</t>
  </si>
  <si>
    <t>= (CALENDARIZACION) * 1 /(EVENTOS PROGRAMADOS)</t>
  </si>
  <si>
    <t>= (PROGRAMAS) * 1 /(PRESUPUESTO ASIGNADO)</t>
  </si>
  <si>
    <t>= (EVENTOS) * 1 /(PRESUPUESTO ASIGNADO)</t>
  </si>
  <si>
    <t>= (INFORMACION FINANCIERA) * 1 /(TIEMPO REAL)</t>
  </si>
  <si>
    <t>= (REPORTES) * 1 /(TIEMPO REAL)</t>
  </si>
  <si>
    <t>Impulsar  la  cultura  y  el  arte  en  la  ciudad  a  través  del  fortalecimiento  de  las  escuelas,  casas  y salones del Instituto Cultural de León (ICL).</t>
  </si>
  <si>
    <t>• Mejorar la oferta educativa del ICL (escuelas, casas y salones de la cultura) 
• Realizar una convocatoria de becas para la producción artística apoyando las disciplinas de teatro, danza, música, literatura, artes visuales, cine y promotoría cultural Independiente
• Conformar  el  centro  de  documentación,  para  la  investigación  y  divulgación  de  datos culturales
• Desarrollar ediciones, catálogos y publicaciones artístico-culturales
• Crear el Consejo Académico del ICL</t>
  </si>
  <si>
    <t>E228</t>
  </si>
  <si>
    <t>SENSIBILIZACIÓN Y CAPACITACIÓN A FUNCIONARIADO PÚBLICO</t>
  </si>
  <si>
    <t>TALLERES CON ENFOQUE DE GÉNERO , PREVENCIÓN DE LA VIOLENCIA, DERECHOS HUMANOS Y ACCESO A LA JUSTICIA</t>
  </si>
  <si>
    <t>ASESORÍA Y CAPACITACIÓN A ORGANIZACIONES PÚBLICAS Y PRIVADAS PARA INCORPORAR POLÍTICAS DE GÉNERO DENTRO DE LAS MISMAS QUE PROMUEVAN LA IGUALDAD ENTRE MUJERES Y HOMBRES, LA SENSIBILIZACIÓN EN PERSPECTIVA DE GÉNERO, CONCILIACIÓN TRABAJO-FAMILIA Y PREVENCIÓN DE LA VIOLENCIA; Y EN CONSECUENCIA, OBTENER EL DISTINTIVO ORGANIZACIÓN LEONESA COMPROMETIDA CON LA IGUALDAD DE GÉNERO (OLCIG)</t>
  </si>
  <si>
    <t>ELABORACIÓN DE MATERIALES, Y/O PRODUCTOS DE  DIFUSIÓN PARA LA PROMOCIÓN DE UNA CULTURA BASADA EN LOS DERECHOS HUMANOS DE LAS MUJERES.</t>
  </si>
  <si>
    <t>EVENTOS PARA LA PROMOCIÓN DE LOS DERECHOS HUMANOS DE LAS MUJERES Y UNA VIDA LIBRE DE VIOLENCIA DE GÉNERO.</t>
  </si>
  <si>
    <t>INFORMACIÓN, ORIENTACIÓN Y VINCULACIÓN A MUJERES A LAS DIFERENTES ALTERNATIVAS DE EMPLEO.</t>
  </si>
  <si>
    <t>ORIENTACIÓN, CANALIZACIÓN, ACOMPAÑAMIENTO Y REFERENCIA A MUJERES EN SITUACIÓN DE VIOLENCIA A TRAVÉS DE SERVICIOS PROFESIONALES DE LAS ÁREAS PSICOLÓGICA Y/O JURÍDICA</t>
  </si>
  <si>
    <t>PROMOCIÓN DE LA PARTICIPACIÓN Y ORGANIZACIÓN DE LAS MUJERES, A TRAVÉS DE LA CONFORMACIÓN DE GRUPOS QUE FOMENTEN LA SORORIDAD, LA PROMOCIÓN DE LOS DERECHOS HUMANOS DE LAS MUJERES Y LA COHESIÓN SOCIAL, CON EL OBJETO DE PREVENIR LA VIOLENCIA A TRAVÉS DE MULTIPLICADORAS QUE SERÁN ENLACE ENTRE EL INSTITUTO MUNICIPAL DE LAS MUJERES Y LA COMUNIDAD Y QUE LLEVAN LA INFORMACIÓN HACIA OTRAS MUJERES EN SUS ESPACIOS HABITACIONALES.</t>
  </si>
  <si>
    <t>REUNIONES INTERINSTITUCIONALES</t>
  </si>
  <si>
    <t>=((TOTAL DE PERSONAS ATENDIDAS)/(TOTAL DE PERSONAS PROYECTADAS)) *100</t>
  </si>
  <si>
    <t>=(Número de organizaciones asesoradas y capacitadas para obtener el distintivo OLCIG/ Número total de organizaciones proyectadas a asesorar y capacitar para obtener el distintivo OLCIG)*100</t>
  </si>
  <si>
    <t>=(TOTAL DEL PORCENTAJE DE MATERIALES Y/O PRODUCTOS PROYECTADOS)* (TOTAL DE MATERIALES Y/PRODUCTOS ELABORADOS)</t>
  </si>
  <si>
    <t>=(TOTAL DE EVENTOS ORGANIZADOS)* / (TOTAL DE ASISTENTES A EVENTOS)</t>
  </si>
  <si>
    <t>=(Total de personas atendidas/ total de personas proyectadas)*100</t>
  </si>
  <si>
    <t>=[(TOTAL DE MUJERES ADHERIDAS A LA RED)/ (TOTAL DE MUJERES PROYECTADAS)* 100]</t>
  </si>
  <si>
    <t>=((TOTAL DE PERSONAS ASISTENTES)/(TOTAL DE PERSONAS PROYECTADAS)) *100</t>
  </si>
  <si>
    <t>Difundir y promover la cultura del respeto a los derechos humanos de las mujeres y contribuir a la erradicación de la violencia contra las mujeres</t>
  </si>
  <si>
    <t>• Planificar, lanzar, dar seguimiento y evaluar la campaña de prevención de la violencia de género  con  mensaje  a  la  ciudadanía  leonesa  en  el  que  se  desnaturalice  a  la  violencia específicamente hacia las mujeres
• Realizar talleres de prevención para la erradicación de la violencia hacia las mujeres
• Promover  el  liderazgo  y  participación  de  las  mujeres  en  cargos  y  puestos  de  toma  de decisiones
• Fomentar  la  construcción  de  ciudadanía  de  las  mujeres,  incrementando  su  participación social  en  la  corresponsabilidad  de  programas  y  servicios  entregados  a  su  colonia  o comunidad
• Coadyuvar  en  la  atención  y  canalización  respectiva  de  casos  detectados  de  mujeres  en situación de violencia por parte de promotores y agentes de desarrollo</t>
  </si>
  <si>
    <t>E230</t>
  </si>
  <si>
    <t>CUBRIR EN UN 54% DEL GATO DE NÓMINA DE LOS TRABAJADORES DEL PATRONATO DEL PARQUE ZOOLÓGICO DE LEÓN</t>
  </si>
  <si>
    <t>%incremento=(#visitantes año 2016/#visitantes años 2015)-1</t>
  </si>
  <si>
    <t xml:space="preserve">Proteger,  conservar  y  aprovechar  las  áreas  verdes  y  espacios  naturales  del  municipio  a  fin  de obtener beneficios ambientales, sociales, esparcimiento y recreo para los habitantes de la ciudad. </t>
  </si>
  <si>
    <t>• Elaborar proyecto ejecutivo y construcción del museo verde del Parque México
• Mejorar las instalaciones del área de producción del vivero municipal
• Desarrollar la limpieza de nueve arroyos dentro de la zona urbana
• Proyectar y ejecutar la primera etapa del área natural protegida municipal Cañada Arroyo Hondo y  constituir el comité administrativo
• Implementar sistemas de riego y acciones de mantenimiento para parques urbanos y áreas verdes dentro de la zona urbana
• Realizar el convenio de colaboración con tres empresas embotelladoras para el reciclaje y aprovechamiento del agua para el riego de áreas verdes y parques urbanos, considerando una empresa por año
• Incrementar la superficie de áreas verdes adoptadas por la ciudadanía
• Implementar  un  sistema  de  control  de  plagas  en  la  vegetación  urbana,  a  través  de productos orgánicos
• Gestionar acciones para la realización de azoteas y muros verdes</t>
  </si>
  <si>
    <t>U235</t>
  </si>
  <si>
    <t>5050 PROMOTURÍSTICA</t>
  </si>
  <si>
    <t>LISTA DE EVENTOS, LISTAS DE ASISTENTES, PROGRAMAS DE LOS EVENTOS FOTOS Y TESTIGOS.</t>
  </si>
  <si>
    <t>=(TOTAL DE LA SUMA DE LOS EVENTOS REALIZADOS)</t>
  </si>
  <si>
    <t>E236</t>
  </si>
  <si>
    <t>RELACION DE CALLES DADAS DE ALTA EN EL SISTEMA DE OBRAS POR COOPERACION</t>
  </si>
  <si>
    <t>RELACION DE CALLES INSCRITAS EN EL ESQUEMA DE OBRAS POR COOPERACION</t>
  </si>
  <si>
    <t>TOTAL DE NUEVAS CALLES INSCRITAS EN EL ESQUEMA DE OBRAS POR COOPERACION ENTRE TOTAL DE CALLES PROYECTADAS EN EL ESQUEMA DE OBRAS POR COOPERACION</t>
  </si>
  <si>
    <t>TOTAL DE CALLES CON EL 50% +1 ENTRE EL TOTAL DE CALLES PROYECTADAS CON EL 50% +1</t>
  </si>
  <si>
    <t>E237</t>
  </si>
  <si>
    <t>APOYAR A LOS JÓVENES BANDA CON ACTIVIDADES AUTOGESTIVAS, DE ORIENTACIÓN, ATENCIÓN PSICOLOGICA, ACTIVIDADES DEPORTIVAS, RECREATIVAS Y CULTURALES.</t>
  </si>
  <si>
    <t>ATENDER A LOS JÓVENES DEL MUNICIPIO</t>
  </si>
  <si>
    <t>GENERAR TALLERES INTEGRALES, TALLERES DE PREVENCIÓN CON JÓVENES DE SERVICIO SOCIAL.</t>
  </si>
  <si>
    <t>NUMERO DE ACTIVIDADES PROGRAMADAS ENTRE NUMERO DE ACTIVIDADES REALZIADAS</t>
  </si>
  <si>
    <t>NUMERO DE ACTIVIDADES PROGRAMADAS ENTRE NUMERO DE ACTIVIDADES REALIZADAS</t>
  </si>
  <si>
    <t>NUMERO DE ACTIVIDADES</t>
  </si>
  <si>
    <t>NUMERO DE ACTIVIDADES Y ATENCIONES</t>
  </si>
  <si>
    <t>Brindar atención y apoyo a jóvenes que se encuentran en situación de riesgo y vulnerabilidad, en especial  a  jóvenes  integrantes  de  bandas,  con  problemas  de  desorientación,  desintegracióndisfuncionalidad familiar y adicciones.</t>
  </si>
  <si>
    <t>• Consejo  de  visiones  y  misiones  de  inclusión  (líderes  reunidos  para  dialogar  sobre  temas cruciales)
• Inventario y censo de bandas (leves, moderadas y extremas)
• Proceso de sensibilización 
• Promover educación académica (círculos de estudio).
• Realizar foros , encuentros, páneles, simposios, expos
• Realizar campamentos con líderes de bandas
• Concientizar mujeres de la banda (empoderar, formar y capacitar)
• Kermese-tianguis cultural con la banda
• Red de participación y cooperación de mejora en las comunidades y colonias.
• Actividades deportivas y artísticas
• Acompañamiento psicológico y terapéutico
• Impartir talleres de capacitación en oficios y emprendimiento 
• Gestión de empleo
• Sensibilización sobre prevención en escolares de educación básica 
• Realizar “Días de campo” en comunidades, integrando actividades recreativas y lúdicas
• Lleva a cabo visitas guiadas a museos, empresas y espacios públicos</t>
  </si>
  <si>
    <t>U238</t>
  </si>
  <si>
    <t>MANTENER EN FUNCIONAMIENTO AL PUBLICO LAS INSTALCIONES DEL PARQUE SALVO AREAS DE MANTENIMIENTO PROGRAMADO</t>
  </si>
  <si>
    <t>PORCENTAJE</t>
  </si>
  <si>
    <t>Rehabilitar  de  forma  integral  la  infraestructura  básica  en  áreas  prioritarias  de  uso  común,  que permita ofrecer mejores servicios y seguridad a los visitantes del parque ecológico metropolitano, fomentando la convivencia y manteniendo su vocación deportiva y de esparcimiento al aire libre, beneficiando directamente a 1 millón 564 mil 855 visitantes en el año</t>
  </si>
  <si>
    <t>• Rehabilitación integral de áreas prioritarias de uso común: trotapista y ciclopista, tirolesa, módulos de sanitarios, zona de despegue de globos
• Modernizar  procesos  y  equipamiento  de: accesos  (taquillas),  sistematizar  logística  de 
eventos,  equipo  de  mantenimiento,  equipo  de  seguridad  (sistema  de  video  vigilancia),  y señalética informativa y restrictiva 
• Creación de zona de deportes extremos
• Innovar en equipos de seguridad terrestre y acuática
• Proyecto de reforestación protectora, productora y de restauración del ecosistema boscoso del parque
• Desarrollar la primera etapa del Plan Maestro del Parque Metropolitano de la  Explanada del Globo,  Zona Acceso Nor-Oriente
• Elaborar  proyecto  ejecutivo  e  intervención  de  obra  de  arquitectura  de  paisajes  de  áreas exteriores  incluyendo  la  zona  de  acceso  Amazonas,  el  espacio  de  despegue  de  globos,  y jardín lineal botánico 
• Elaborar proyecto e intervención de obra de un centro de acopio de residuos sólidos
• Elaborar  proyecto  ejecutivo  e  intervención  de  obra  de  una  casa  ecológica mostrando  las ecotecnias en el área de ruinas existentes
• Programa de intervención de conservación de la vegetación nativa
• Elaborar proyecto ejecutivo e intervención de obra para la conexión de la zona de acceso Amazonas con el parque lineal Sardaneta
• Realizar proyecto para el área deportiva en la zona norte del parque
• Fomentar la participación ciudadana en el diseño e implementación de acciones tendientes a fortalecer la gestión del Parque Metropolitano
• Gestionar  los  recursos  para  adquirir  reserva  territorial  para  la  creación  del  Parque Ecológico en la zona de las Joyas</t>
  </si>
  <si>
    <t>E239</t>
  </si>
  <si>
    <t>5054 DIRECCION DE PIPAS MUNICIPALES</t>
  </si>
  <si>
    <t>INGRESO GENERADO POR VIAJES</t>
  </si>
  <si>
    <t>N° DE VIAJES</t>
  </si>
  <si>
    <t>=NUEMERO DE VIAJES*COSTO DE VIAJE</t>
  </si>
  <si>
    <t>Introducir  y  dar  mantenimiento  a  los  servicios  básicos  de  agua  potable,  drenaje  sanitario, saneamiento, electrificación y alumbrado público.</t>
  </si>
  <si>
    <t>•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t>
  </si>
  <si>
    <t>E241</t>
  </si>
  <si>
    <t>5056 MUSEO DE LA CIUDAD DE LEÓN</t>
  </si>
  <si>
    <t>Fomentar  e  incrementar  las  actividades  culturales  a  través de  la  promoción  y  difusión  de  obras artísticas de creadores locales, la exhibición de piezas del acervo en custodia del museo, además de implementar programas artístico-musicales y literarios.</t>
  </si>
  <si>
    <t>1.-CUMPLIR CON LO SEÑALADO EN EL PROGRAMA ANUAL DE ACTIVIDADES CULTURALES</t>
  </si>
  <si>
    <t>= (NUMERO REAL DE ASISTENTES A EXPOSICIONES / NÚMERO ESTIMADO DE ASISTENTES) *100</t>
  </si>
  <si>
    <t>• Realizar  exposiciones temporales y permanentes
• Desarrollar  acciones  de  promoción  artística,  resguardo,  conservación  y  adquisición  de obras
• Realizar  actividades artístico-musicales y literarias</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</si>
  <si>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</si>
  <si>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 Realizar un diagnóstico, para identificar las necesidades en las 66 zonas de atención prioritaria en la zona urbana donde viven 295 mil 537 habitantes 
• Implementar 600 talleres, campañas y cursos que fomenten el desarrollo integral de la persona</t>
  </si>
  <si>
    <t>• Efectuar cursos y talleres con la finalidad de prevenir y sensibilizar en el tema de violencia escolar a 10 mil alumnos, maestros y padres de familia 
• Desarrollar talleres para el fortalecimiento de valores cívicos universales: libertad, igualdad, equidad, justicia, respeto, tolerancia, solidaridad, responsabilidad 
• Realizar recorridos culturales con alumnos de los diferentes niveles educativos, atendiendo a 15 mil personas, privilegiando los espacios históricos locales 
• Celebrar 15 convenios con colegios e instituciones para llevar a cabo concursos académicos 
• Llevar a cabo seis diplomados de habilidades ejecutivas pedagógicas con docentes de educación básica 
• Participar en congresos a través de la “Asociación Internacional de Ciudades Educadoras” 
• Implementar acciones de remodelación y equipamiento de las 22 bibliotecas públicas y dos digitales móviles acorde a las demandas actuales, buscando incrementar la presencia de las bibliotecas móviles en los polígonos de pobreza 
• Realizar convenio de colaboración con el INAEBA para reducir el analfabetismo y rezago educativo en el municipio</t>
  </si>
  <si>
    <t xml:space="preserve">Promover  la  formación  integral  en  la  población,  fortaleciendo  los  valores  cívicos,  ciudadanos, culturales y científicos en los niños y jóvenes, así como acciones de remodelación y equipamiento de bibliotecas públicas y digitales móviles. </t>
  </si>
  <si>
    <t>• Realizar tres congresos internacionales de educación artística para el desarrollo social 
• Coordinar las acciones del Festival Internacional Cervantino en León 
• Coordinar la Feria Nacional del Libro (FeNaL) 
• Realizar la Muestra y el Foro de la Cineteca Nacional 
• Producir exposiciones en el Museo de Identidades Leonesas (MIL) en torno a la divulgación del patrimonio cultural intangible 
• Realizar 9 ciclos de exposiciones multidisciplinarias de artes visuales, colaborando con artistas locales, nacionales e internacionales 
• Generar un Festival de Arte Contemporáneo 
• Realizar funciones de Teatro Escolar para atender a 39 mil 500 alumnos de educación básica 
• Desarrollar talleres de fomento a la lectura 
• Implementar el Programa “Llegando a ti” con presentaciones artísticas en las centrales de transferencia y estaciones del SIT 
• Muestra de Danza Folclórica - Festival “Vive la pasión”, “Festival de la Muerte” en el Centro Histórico 
• Articular esfuerzos con la iniciativa privada para la promoción de eventos culturales en espacios públicos</t>
  </si>
  <si>
    <t>• Enseñar a la población a identificar los factores de riesgo y detección oportuna de cáncer de mama y próstata, a través de 500 pláticas 
• Atender mediante acciones de primer contacto a 10 mil leoneses 
• Formalizar un convenio de prestación de servicios con una institución externa para la realización de estudios de mastografía, ultrasonido y antígeno prostático 
• Detectar oportunamente el cáncer de mama y próstata para reducir el número de muertes causadas por esta enfermedad, mediante la realización de 4 mil 500 estudios de detección 
• Reducir el número de casos de hipertensión, diabetes mellitus y obesidad al realizar 61 mil 200 detecciones de estas enfermedades 
• Mejorar el rendimiento escolar al otorgar 10 mil 500 lentes a estudiantes detectados con problemas de agudeza visual</t>
  </si>
  <si>
    <t>• Realizar 30 mil acciones en materia de vigilancia sanitaria en giros y establecimientos de competencia local 
• Brindar la atención y seguimiento al 100% de las denuncias ciudadanas, en materia de saneamiento básico deficiente y crianza de animales en zona urbana 
• Realizar visitas de vigilancia sanitaria previa a la realización de eventos de concentración masiva mediante los operativos Feria, peregrinos, 10 de Mayo, rally, todos los santos y fieles difuntos y Festival Internacional del Globo 
• Realizar 9 mil 750 nebulizaciones contra del dengue, chinkungunya y zika en parques públicos, panteones, dependencias municipales y paramunicipales, zona peatonal y calzada de los héroes, así como peticiones de la ciudadanía 
• Realizar 360 pláticas para la sensibilización, orientación y capacitación sobre el cuidado de las mascotas en planteles escolares de nivel básico 
• Realizar 12 mil esterilizaciones de mascotas</t>
  </si>
  <si>
    <t>• Conformar un comité municipal de salud mental y prevención de adicciones 
• Implementar el programa de trabajo de la “Red de atención a la salud mental y prevención de adicciones”</t>
  </si>
  <si>
    <t>• Ampliar la red de distribución eléctrica en las comunidades de Capellanía De Loera, Arboledas De Los López, El Terrero, Los López, Los Ramírez, Nuevo Lindero, San José De Otates Sur, San José De Otates Norte, Rancho Nuevo La Venta, Benito Juárez, Mesa De Ibarrilla, Ojo De Agua De Los Reyes, Santa Ana Del Conde, Nuevo Valle De Moreno, San Francisco Del Duran, Cerro Alto, Los Arcos, Santa Rosa Plan De Ayala, San José De Los Sapos Y Estancia De Los Sapos 
• Instalación de luminarias tipo LED´S en el alumbrado público en las comunidades Malagana, La Patiña, Loza De Los Padres, Ojo De Agua De Los Reyes, Santa Ana Del Conde, San Judas, Estancia De Los Sapos, Rancho Nuevo La Luz, Hacienda Arriba (San José De La Concepción), Playas De Sotelo, San José De Otates Sur, La Laborcita, El Gigante y Alfaro</t>
  </si>
  <si>
    <t>• Acciones en materia de Agua Potable 
•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 Acciones en materia de Drenaje Sanitario 
• Construcción de red de drenaje sanitario y saneamiento en las siguientes comunidades: San Juan de Otates, Duarte, Ojo de Agua de los Reyes, Santa Ana del Conde y Proyecto Regional de la Mora-Nacimiento-Venta-Puerta del Cerro 
• Operación y mantenimiento a las 14 plantas de tratamiento ubicadas en la zona rural Acciones en materia de Infraestructura Eléctrica y Alumbrado Público 
• Ampliar la red de distribución eléctrica en las comunidades de Capellanía De Loera, Arboledas De Los López, El Terrero, Los López, Los Ramírez, Nuevo Lindero, San José De Otates Sur, San José De Otates Norte, Rancho Nuevo La Venta, Benito Juárez, Mesa De Ibarrilla, Ojo De Agua De Los Reyes, Santa Ana Del Conde, Nuevo Valle De Moreno, San Francisco Del Duran, Cerro Alto, Los Arcos, Santa Rosa Plan De Ayala, San José De Los Sapos Y Estancia De Los Sapos 
• Instalación de luminarias tipo LED´S en el alumbrado público en las comunidades Malagana, La Patiña, Loza De Los Padres, Ojo De Agua De Los Reyes, Santa Ana Del Conde, San Judas, Estancia De Los Sapos, Rancho Nuevo La Luz, Hacienda Arriba (San José De La Concepción), Playas De Sotelo, San José De Otates Sur, La Laborcita, El Gigante y Alfaro</t>
  </si>
  <si>
    <t>• Apoyar a 300 negocios mediante el programa “En Marcha” 
• Apoyar a ocho mercados en infraestructura mediante el programa “Mi Plaza” 
• Apoyar a la zona centro con acciones de mejoramiento de imagen comercial, ordenamiento y capacitación 
• Elaborar el Plan Maestro de la Zona Piel para detonar acciones prioritarias de revitalización urbana, económica y turística, así como la regulación y el ordenamiento del comercio • Mejorar la imagen comercial de ocho plazoletas 
• Apoyar a pequeños productores de la zona rural</t>
  </si>
  <si>
    <t>• Consolidar 3 parques industriales con inversión de la iniciativa privada 119 
• Promocionar los parques industriales durante la visita de inversionistas al municipio para su posible instalación 
• Promover y gestionar el desarrollo de 3 nuevos parques industriales</t>
  </si>
  <si>
    <t>• Implementar el “Programa Municipal Agrícola” 
• Apoyo al campo con insumos agrícolas sustentables para 4,500 hectáreas 
• Otorgar 300 apoyos mejorar la productividad agrícola 
• Implementar 45 hectáreas de cultivos alternativos 
• Apoyo con 3,000 árboles frutales Implementar el “Programa Municipal Ganadero” 
• Campaña municipal zoosanitaria, para atender a 3 mil cabezas de ganado por año 
• Otorgar 300 apoyos para mejorar la productividad ganadera</t>
  </si>
  <si>
    <t>• Concientizar sobre el potencial turístico de la ciudad y los servicios que demanda el mercado, a través de 40 acciones de sensibilización, dirigidos a miembros del sector, universitarios y funcionarios públicos 
• Formar a 100 “Anfitriones Turísticos” y 100 “Promotores Ciudadanos” a fin de que jóvenes y niños promuevan los productos y atractivos turísticos de la ciudad 
• Capacitar a 4,000 miembros de todos los niveles de la cadena de valor, primer contacto, mandos medios y gerenciales a través de talleres, diplomados y cursos acorde a los resultados del diagnóstico anual de necesidades 
• Capacitar a 250 ciudadanos de los polígonos de pobreza para facilitar su incorporación a la fuerza laboral de la actividad turística de la ciudad 
• Capacitar y desarrollar 20 guías turísticos y 3 operadores especializados en las rutas turísticas del Municipio</t>
  </si>
  <si>
    <t>• Integrar 15 nuevos productos y eventos en los temas de gastronomía, cultura, conocimiento, ecoturismo y deporte motor 
• Incubar 9 nuevos productos y eventos a través de la convocatoria anual “Haz realidad tu Producto Turístico” dirigido a estudiantes de universidad y carreras técnicas de turismo 
• Crear, desarrollar y posicionar 7 rutas turísticas en temas de gastronomía, historia, cultura, identidad y tradicionales de nuestra ciudad</t>
  </si>
  <si>
    <t>Realizar programa de señalamiento de destino 
• Colocar 12,000 señalamientos en las vialidades principales de la zona urbana 
• Señalizar horizontalmente las 600 intersecciones semaforizadas, que favorezcan la movilidad peatonal 
• Realizar el mantenimiento a la señalización horizontal de las vías primarias, aplicando 102,000 metros lineales de raya separadora 
• Colocar prueba piloto de cruce peatonal con tecnología de cinta vulcanizada, en la intersección del Blvd. López Mateos con la calle 5 de Mayo.</t>
  </si>
  <si>
    <t>• Realizar las adecuaciones físicas a la geometría de las siguientes intersecciones: o Blvd. Juan A. de Torres y Blvd. A. López Mateos o Blvd. Juan A. de Torres y Blvd. Hidalgo o Blvd. Congreso de Chilpancingo y Blvd. Antonio Madrazo o Blvd. Las Joyas y Blvd. Balcones de Las Joyas o Blvd. Morelos y Av. Olímpica o Blvd. Paseo de los Insurgentes y Blvd. Paseo del Moral o Blvd. Aeropuerto y Blvd. Delta o Blvd. La Luz y el Blvd. Vicente Valtierra 
• Realizar mejoras operacionales de las siguientes intersecciones: o Blvd. Clouthier y Blvd. Cerro Gordo o Blvd. Paseo de los Insurgentes y Blvd. López Sanabria o Blvd. López Mateos y Blvd. Paseo de Jerez</t>
  </si>
  <si>
    <t>• Realizar el censo de las instalaciones existentes de alumbrado público 
• Elaborar el proyecto PPS para sustituir un 40% de las luminarias de vapor de sodio por luminarias con tecnología de LED´S 
• Gestionar recursos para sustituir un 30% de las luminarias de vapor de sodio por luminarias con tecnología de LED´S 
• Especificar luminarias tipo Led en todos los nuevos proyectos de vialidades, calles FIDOC, desarrollos de vivienda y desarrollos del IMUVI (10%) 
• Elaborar proyectos de alumbrado para reducir la carencia de este servicio en los polígonos de pobreza 
• Realizar el mantenimiento rutinario de la infraestructura de alumbrado público existente y colocar protecciones antivandálicas a luminarias</t>
  </si>
  <si>
    <t>• Rehabilitar redes de agua potable en 30 colonias 
• Instalar 20 kilómetros de líneas de conducción de agua potable 
• Dotar de equipamiento de planta potabilizadora El Palote 
• Construir 30 kilómetros de colectores de alcantarillado 
• Ejecutar el proyecto del colector pluvial (II etapa) de la ciudad industrial</t>
  </si>
  <si>
    <t>• Difundir los resultados de la calidad del aire a la ciudadanía a través de una campaña encaminada a la prevención de la contaminación 
• Comunicar y fomentar el uso de transporte no motorizado como la bicicleta y el transporte público 
• Actualizar y divulgar anualmente el informe municipal del PROAIRE 2015 y el Registro de Emisiones y Transferencia de Contaminantes (RETC) 
• Desarrollar talleres de forma permanente con diferentes sectores de la población con enfoque en calidad del aire 
• Implementar semestralmente una campaña de difusión que promueva la verificación vehicular e incluya incentivos para la población 
• Ejecutar programa de verificación vehicular “Mes de la verificación” y operativos semanales</t>
  </si>
  <si>
    <t>• Realizar actividades de reforestación en el área natural protegida sierra de lobos (ANPSL) considerando la plantación de 100 hectáreas en zonas desprovistas de vegetación 
• Conformar, aprobar y publicar el programa de manejo para el área natural protegida municipal (ANPM) La Patiña 
• Generar un esquema productivo en una comunidad rural para la producción de especies forestales nativas</t>
  </si>
  <si>
    <t>• Elaborar proyecto ejecutivo y construcción del museo verde del Parque México 
• Mejorar las instalaciones del área de producción del vivero municipal 
• Desarrollar la limpieza de nueve arroyos dentro de la zona urbana 
• Proyectar y ejecutar la primera etapa del área natural protegida municipal Cañada Arroyo Hondo y constituir el comité administrativo 
• Implementar sistemas de riego y acciones de mantenimiento para parques urbanos y áreas verdes dentro de la zona urbana 
• Realizar el convenio de colaboración con tres empresas embotelladoras para el reciclaje y aprovechamiento del agua para el riego de áreas verdes y parques urbanos, considerando una empresa por año 
• Incrementar la superficie de áreas verdes adoptadas por la ciudadanía
• Implementar un sistema de control de plagas en la vegetación urbana, a través de productos orgánicos 
• Gestionar acciones para la realización de azoteas y muros verdes</t>
  </si>
  <si>
    <t>P140</t>
  </si>
  <si>
    <t>ADMINISTRAR EL BUEN FUNCIONAMIENTO DE LAS OFICINAS</t>
  </si>
  <si>
    <t>= MINUTAS /TOTAL DE DIRECCIONES QUE INTEGRAN A LA SECRETARIA DE SEGURIDAD</t>
  </si>
  <si>
    <t>M142</t>
  </si>
  <si>
    <t>E143</t>
  </si>
  <si>
    <t>REALIZAR 120 PATRULLAJES PREVENTIVOS CON LOS OPERATIVOS LEÓN Y CENTINELA</t>
  </si>
  <si>
    <t>MANTENIMIENTO A CRUCEROS</t>
  </si>
  <si>
    <t>=TOTAL DE MANTENIMIENTOS A CRUCEROS</t>
  </si>
  <si>
    <t>=TOTAL DE SEÑALES INSTALADAS</t>
  </si>
  <si>
    <t>=TOTAL DE LICENCIAS EMITIDAS</t>
  </si>
  <si>
    <t>=TOTAL DE FOLIOS DE INFRACCION EMITIDOS.</t>
  </si>
  <si>
    <t>SEÑALES INSTALADAS</t>
  </si>
  <si>
    <t>EMISION DE LICENCIAS</t>
  </si>
  <si>
    <t>PROMOVER E INCREMENTAR LA SEGURIDAD EN LAS VIALIDADES PARA LOGRAR UN TRANSITO MAS FLUIDO, SEGURO Y EFICIENTE</t>
  </si>
  <si>
    <t>• Implementar el programa “Sistemas FREES” (APP emergencias) servicio que acepta llamadas de voz y para sordomudos 
• Certificar en ISO 9001:2008 los procesos de atención y despacho de emergencias 
• Certificar a la Academia Metropolitana de Seguridad Pública en 160 estándares internacionales como certificación de instructores, administración de recursos, evaluación al desempeño, plan de reclutamiento y promociones 
• Certificar al Centro de Control, Comando y Comunicación (C4) en 196 estándares internacionales como: límites geográficos delineados, capacitación para primeros auxilios, planes para la atención de eventos especiales y protocolos de despacho táctico 
• Certificar a la Secretaría de Seguridad Pública en la acreditación avanzada CALEA que consta de 494 estándares internacionales como: traslado digno de detenidos, uso de la fuerza, preservación de los hechos, protocolos de intervención y sistema disciplinario</t>
  </si>
  <si>
    <t>• Actualizar el Reglamento de Protección Civil 
• Homologar el Reglamento de Prestación de Servicios de Seguridad Privada Municipal</t>
  </si>
  <si>
    <t>• Conformar unidades internas de protección civil en edificios públicos y privados 
• Realizar simulacros y programas aleatorios 
• Elaborar los planes de contingencia para la atención de los fenómenos 
• Actualizar los programas internos que respondan a las necesidades de cada giro y edificio</t>
  </si>
  <si>
    <t>• Equipar a elementos de tránsito con radares de velocidad y cámaras 
• Implementar la foto multa en las principales avenidas de la ciudad</t>
  </si>
  <si>
    <t>• Actualizar el manual de operaciones para atención de emergencias 
• Homologar los protocolos de atención telefónica, actuación para despacho y monitoreo de infraestructura de alertas y video vigilancia 
• Migrar la línea de atención de Cruz Roja (0-6-5) a las instalaciones del C4 
• Adquirir equipo de radiocomunicación en protocolo Tetra para las corporaciones de Policía Tránsito y Protección Civil 
• Apoyar a instituciones educativas con alarmas conectadas al C4 para monitoreo 
• Fortalecer el sitio de repetición municipal Mesa de Medina</t>
  </si>
  <si>
    <t>• Implementar el programa “Sistemas FREES” (APP emergencias) servicio que acepta llamadas de voz y para sordomudos 
• Certificar en ISO 9001:2008 los procesos de atención y despacho de emergencias 
• Certificar a la Academia Metropolitana de Seguridad Pública en 160 estándares internacionales como certificación de instructores, administración de recursos, evaluación al desempeño, plan de reclutamiento y promociones 
• Certificar al Centro de Control, Comando y Comunicación (C4) en 196 estándares internacionales como: límites geográficos delineados, capacitación para primeros auxilios, planes para la atención de eventos especiales y protocolos de despacho táctico 
• Certificar a la Secretaría de Seguridad Pública en la acreditación avanzada CALEA que consta de estándares internacionales como: traslado digno de detenidos, uso de la fuerza, preservación de los hechos, protocolos de intervención y sistema disciplinario</t>
  </si>
  <si>
    <t>• Profesionalizar y capacitar a los cuerpos policiacos para la atención de incidencias urbanas 
• Fortalecer las acciones de coordinación con las instancias de seguridad federales y estatales</t>
  </si>
  <si>
    <t>• Implementar las herramientas de monitoreo de GPS y la actualización del sistema integral de seguridad pública, para complementar la información estadística criminológica 
• Otorgar el terreno y realizar el proyecto ejecutivo del Centro de Inteligencia en Seguridad</t>
  </si>
  <si>
    <t>• Capacitar de manera continua a los elementos de seguridad, por competencias, en el sistema penal acusatorio para policía, derechos humanos y proximidad social 
• Gestionar trabajos de investigación que reorienten la capacitación para los elementos de la corporación 
• Realizar cursos básicos de capacitación para 45 custodios 
• Implementar un sistema de preparatoria abierta para cadetes y policías en activo 
• Promover hábitos de vida saludable para los elementos de policía 
• Brindar capacitación especializada en materia de seguridad a servidores públicos 75 
• Mejorar el sistema de video vigilancia de la Academia para establecer un mejor control y respuesta inmediata ante cualquier emergencia 
• Implementar el campo virtual de tiro</t>
  </si>
  <si>
    <t>• Actualizar el manual de operaciones para atención de emergencias 
• Homologar los protocolos de atención telefónica, actuación para despacho y monitoreo de infraestructura de alertas y video vigilancia
• Migrar la línea de atención de Cruz Roja (0-6-5) a las instalaciones del C4 
• Adquirir equipo de radiocomunicación en protocolo Tetra para las corporaciones de Policía Tránsito y Protección Civil 
• Apoyar a instituciones educativas con alarmas conectadas al C4 para monitoreo 
• Fortalecer el sitio de repetición municipal Mesa de Medina</t>
  </si>
  <si>
    <t>• Impulsar el programa Ángeles Guardianes, con actividades preventivas con padres de familia y profesores para vigilar los espacios cercanos a los planteles educativos y evitar que los menores sean susceptibles de accidentes viales 
• Fortalecer el programa Alcoholímetro, para disuadir a los conductores de manejar en estado de ebriedad ya que pueden ocasionar accidentes viales 
• Realizar campañas de concientización e informativas de autoprotección y seguridad preventiva en la vía pública</t>
  </si>
  <si>
    <t>• Realizar talleres, pláticas, foros y paneles que fomenten una cultura de legalidad, sobre los derechos y obligaciones de los ciudadanos leoneses 
• Realizar un diagnóstico para definir rutas seguras en las 10 colonias de la ciudad con mayor índice de delincuencia 
• Conformar redes ciudadanas 
• Concientizar con talleres a los jóvenes integrantes de pandillas sobre la importancia de construir un proyecto de vida positiva, además de involucrarlos con actividades de arte urbano y deporte. 
• Realizar Ferias de Prevención con actividades lúdicas, recreativas, culturales y deportivas que permitan interactuar a los ciudadano de colonias con altos índices delictivos con los cuerpos de seguridad pública 
• Torneo interbandas para orientar, reforzar y transformar la cultura en materia de prevención social de la violencia y la delincuencia desde un sentido de responsabilidad participativa entre sociedad y gobierno 
• Crear el sistema de promoción cultural y artística como aliciente del desarrollo social y de organización participativa en los ocho polígonos de pobreza y comunidades rurales, que genere espacios de interacción para la reconstrucción del tejido social 
• Elaborar estudio sobre el comportamiento del fenómeno criminológico en el Municipio, para identificar las causas de los comportamientos delictivos y diseñar mecanismos focalizados que atiendan la problemática de las colonias 
• Llevar a cabo campañas para prevenir actos delictivos contra usuarios del transporte público 
• Realizar convenios de colaboración con empresas comprometidas con la prevención social de la violencia y la delincuencia 
• Elaboración del proyecto del semáforo de derechos humanos</t>
  </si>
  <si>
    <t>• Implementar el plan de construcción de drenaje pluvial para abatir puntos de encharcamientos en colectores principales 
• Limpiar 60 kilómetros de arroyos 
• Realizar trabajos de desazolve, reforzamientos de taludes y pasos de agua en siete comunidades</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</si>
  <si>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</si>
  <si>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</si>
  <si>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 Implementar en coordinación con la SEG el Programa “Prepa para todos”, la cual complementa otras ofertas educativas como la “Prepa abierta” 
• Realizar diplomados en competencias ejecutivas y de alta gerencia educativa 
• Formalizar convenios de colaboración en materia de servicio social y de innovación con instituciones de educación media superior y superior 
• Coordinar el “Fórum Educativo, Vocacional y Profesiográfico”, con un enfoque innovador y orientado a nuevas alternativas de formación, de acuerdo a las vocaciones económicas del municipio y de la región</t>
  </si>
  <si>
    <t>• Realizar exposiciones temporales y permanentes 
• Desarrollar acciones de promoción artística, resguardo, conservación y adquisición de obras 
• Realizar actividades artístico-musicales y literarias</t>
  </si>
  <si>
    <t>• Obtener la certificación Tipo Inspección Federal (TIF) para el Rastro Municipal de Aves 
• Rehabilitar el Rastro Municipal de Aves</t>
  </si>
  <si>
    <t>• Prevenir los principales problemas que afectan la salud de la población, al realizar 12 mil pláticas para fomentar el autocuidado de la salud 
• Reducir la presencia de enfermedades, al realizar 140 mil 391 consultas médicas de primer nivel de atención en la población, así como en aquellos grupos identificados como vulnerables 
• Mejorar la salud mental de la población al brindar 10 mil 800 atenciones de psicología de primer nivel 
• Reducir los padecimientos buco-dentales al realizar 103 mil 680 atenciones de primer nivel 
• Disminuir las enfermedades relacionadas con malos hábitos alimenticios al otorgar 8 mil 640 consultas de nutrición</t>
  </si>
  <si>
    <t>• Implementar y habilitar 25 comedores comunitarios, 10 en zona urbana y 15 en comunidades rurales 
• Incorporar a 30 escuelas al programa “Desayunos Escolares” 
• 250 acciones de huertos familiares y granjas de traspatio en viviendas de la zona rural</t>
  </si>
  <si>
    <t>• Prevenir los principales problemas que afectan la salud de la población, al realizar 12 mil pláticas para fomentar el autocuidado de la salud 
• Reducir la presencia de enfermedades, al realizar 140 mil 391 consultas médicas de primer nivel de atención en la población, así como en aquellos grupos identificados como vulnerables • Mejorar la salud mental de la población al brindar 10 mil 800 atenciones de psicología de primer nivel 
• Reducir los padecimientos buco-dentales al realizar 103 mil 680 atenciones de primer nivel 
• Disminuir las enfermedades relacionadas con malos hábitos alimenticios al otorgar 8 mil 640 consultas de nutrición</t>
  </si>
  <si>
    <t>• Realizar de manera permanente y de forma gratuita torneos en las disciplinas deportivas básicas, atendiendo anualmente a 15 mil jóvenes de 10 a 23 años, ofreciendo apoyo con Instalaciones deportivas, hidratación, servicio médico, arbitraje y premiación 
• Detectar y seleccionar al menos 4 mil niños y jóvenes leoneses que destaquen en diferentes disciplinas olímpicas y ofrecerles un programa de entrenamiento organizado que los lleven a incorporarse a los selectivos municipales 
• Incrementar en un 7% el número de medallas obtenidas en Olimpiada y Paralimpiada Nacional, además de captar a 8 mil atletas anualmente, en las diversas etapas de olimpiada 
• Otorgar 600 becas a entrenadores y deportistas de selectivos y de alto rendimiento 
• Actualizar, capacitar y certificar a 750 personas a través del Centro de Capacitación Municipal de Deporte (CECAMUDE)</t>
  </si>
  <si>
    <t>• Promover la activación física y recreación en 72 mil alumnos de nivel primaria, secundaria, preparatoria y universidad 
• Activar físicamente a 10 mil adultos mayores y personas con discapacidad, en disciplinas como natación, danzón, cachibol y atletismo 
• Integrar a más de 25 mil jóvenes en situaciones de conducta de riesgo mediante eventos masivos y competencias 
• Activar a trabajadores de 100 empresas 
• Realizar “Ferias Todos por el Deporte” en las comunidades rurales y zonas marginadas</t>
  </si>
  <si>
    <t>• Realizar anualmente el Maratón León con una participación de 4 mil corredores locales, nacionales e internacionales por evento 
• Realizar el Congreso Internacional de Deporte Municipal, con una asistencia de 300 congresistas 
• Apoyar a 210 carreras atléticas, con una participación de 120 mil corredores locales y nacionales 
• Atraer eventos nacionales e internacionales que promuevan e impulsen el deporte profesional</t>
  </si>
  <si>
    <t>• Construir accesos integrales a colonias con vialidades, banquetas, ciclovías y alumbrado público que mejoren las condiciones de traslado y el servicio de transporte público para los habitantes de los polígonos: Medina, 10 de Mayo, San Francisco, Los Castillos, Jacinto López, San Juan de Abajo, Las Joyas y Piletas. 
• Ofrecer un entorno seguro a los usuarios de transporte público con la colocación de señalamientos e iluminación con energía solar en 250 puntos de parada del SIT 
• Rehabilitar 25 espacios públicos que fomenten la convivencia, mejoren la seguridad y contribuyan a integración social de la población 
• Realizar acciones de pavimentación priorizando las calles que dan acceso al equipamiento, espacios públicos y servicios 
• Realizar acciones de rehabilitación y mantenimiento de equipamiento 
• Dar mantenimiento a las principales áreas verdes de los polígonos, en colaboración con los comités de colonos 
• Generar entornos seguros con la implementación de espacios públicos y áreas verdes, a través de la construcción de la primera etapa de parques lineales en arroyos que fomenten la convivencia social y sean una alternativa de movilidad no motorizada, en los siguientes tramos: 98 o Las Joyas III, tramo Lindero Suroeste de Fracc. Colinas de la Fragua a calle Paseo del Portal o Arroyo Hondo, tramo de calle Eleon a calle Epazote o Rizos, tramo de calle Antonio Martínez Aguayo a calle Solares o Langostas, tramo de calle Balcón de las Golondrinas a calle Balcón de los Charranes o Interceptor Ejido, tramo de Blvd. José Maria Morelos a Blvd. Juan Alonso de Torres o Alfaro, tramo de Blvd. Juan Alonso de Torres a calle Cofre de Perote o Los Naranjos, tramo de Hilario Medina a camino Los Naranjos o Saltillo, tramo de calle Huerto de Ciruelas a Blvd. Francisco Villa o El Hueso, tramo de calle Privada del Río a calle Cañada de los Mártires o Indias, tramo de arroyo Sardaneta a calle Alianza o Arroyo Calvillo norte, tramo de calle Vista Cumbres a calle Las Margaritas o Arroyo Blanco, tramo de Blvd. Hidalgo a calle Cerro de la Mesa o Los Castillos norte, tramo de arroyo Sardaneta a calle Tulipanes o El Pitayo, tramo de Blvd. Juan Alonso de Torres a Blvd. San Juan Bosco o El arado, tramo de Blvd. La Luz a puente comunidad San Juan de Otates o Arroyo Masiranto, tramo de Blvd. Karol Wojtyla a calle Cuesta Colombiana o El Salto, tramo de comunidad San José del Potrero a calle Del Albor</t>
  </si>
  <si>
    <t>• Otorgar 6 mil  apoyos para diversas necesidades de atención inmediata 
• Formar comités ciudadanos que tengan representación de la academia, empresa, sociedad 
y gobierno por cada uno de los 8 polígonos de pobreza Medina, Castillos, Piletas, Las Joyas, 
Jacinto López, 10 de mayo, San Juan de Abajo y San Francisco
• Coordinar programas de Prospera, Seguro Popular y Seguridad Social (65 y más)</t>
  </si>
  <si>
    <t>• Realizar obras de pavimentación de las calles principales de 4 comunidades (San Judas, Los López, San Rafael de los Ramírez y Albarradones) 
• Realización de 27 obras de revestimiento en las comunidades de: Sauz Seco, Llano Grande, Los Naranjos, Cuesta Blanca, Los Sauces, Los López, Los Jacales, El Copete, Malagana, El Terrero, La Patiña, San José del Malpaso, San José de los Romeros, Providencia, San José de los Sapos, Los Ramírez, Rancho Nuevo la Luz, Vaquería, Las Coloradas, Lucio Blanco, Refugio de Rosas, La Reserva, Rancho Nuevo la Venta, La Mora, El Ramillete, Estancia de los Sapos y Estancia de la Sandía 
• Actualizar los estándares de calidad en el servicio de transporte suburbano</t>
  </si>
  <si>
    <t>•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t>
  </si>
  <si>
    <t>• Construcción de red de drenaje sanitario y saneamiento en las siguientes comunidades: San Juan de Otates, Duarte, Ojo de Agua de los Reyes, Santa Ana del Conde y Proyecto Regional de la Mora-Nacimiento-Venta-Puerta del Cerro 
• Operación y mantenimiento a las 14 plantas de tratamiento ubicadas en la zona rural</t>
  </si>
  <si>
    <t>• Crear módulos de atención y servicios en los 12 polos de desarrollo rural 
• Integrar vía internet los servicios municipales en los 12 polos de desarrollo rural 
• Llevar a cabo talleres de capacitación para el impulso de actividades productivas locales 
• Realizar eventos y talleres culturales</t>
  </si>
  <si>
    <t>• Canalizar a 1,200 personas con discapacidad a los servicios educativos formales 
• Realizar programas para que las entidades paramunicipales oferten empleos temporales para personas con discapacidad</t>
  </si>
  <si>
    <t>• Apoyar 10 iniciativas de los clubes de migrantes para realizar proyectos productivos en la zona rural 
• Implementar un módulo de atención de servicios integrales para el migrante y sus familias, así como el enlace vía internet hacia el extranjero 
• Fortalecer los clubes de migrantes existentes en la zona rural</t>
  </si>
  <si>
    <t>• Realizar 405 talleres de prevención de los principales problemas de salud en adolescentes 
• Certificar 30 grupos de adolescentes promotores de la salud 
• Conformar y coordinar la Red interinstitucional y multidisciplinaria para la prevención de los accidentes con la participación de universidades, dependencias municipales y estatales, y organizaciones civiles</t>
  </si>
  <si>
    <t>• Promover la activación física para la prevención de enfermedades y orientación en materia de nutrición a 5 mil personas adultas mayores
• Formar grupos de adultos mayores para ofrecer activación física, talleres de autoestima, manualidades y otras capacitaciones, que generen la sana convivencia y recreación 
• Involucrar a las y los adultos mayores en acciones de alfabetización, tardes de lectura en bibliotecas, clubes de tareas y oficios productivos 
• Brindar atención médica a las y los adultos mayores que no pueden trasladarse a las unidades de salud en los polígonos de pobreza 
• Realizar programas para que las entidades paramunicipales oferten empleos temporales para adultos mayores 
• Dar seguimiento de los casos y referencia a segundo nivel de atención en los casos necesarios 
• Habilitar un espacio deportivo acondicionado específicamente para la activación de las y los adultos mayores en coordinación con el DIF estatal  
• Integrar al municipio a la Red Mundial de Ciudades Amigas de los Mayores</t>
  </si>
  <si>
    <t>• Promover la activación física para la prevención de enfermedades y orientación en materia de nutrición a 5 mil personas adultas mayores 
• Formar grupos de adultos mayores para ofrecer activación física, talleres de autoestima, manualidades y otras capacitaciones, que generen la sana convivencia y recreación 
• Involucrar a las y los adultos mayores en acciones de alfabetización, tardes de lectura en bibliotecas, clubes de tareas y oficios productivos 
• Brindar atención médica a las y los adultos mayores que no pueden trasladarse a las unidades de salud en los polígonos de pobreza 
• Realizar programas para que las entidades paramunicipales oferten empleos temporales para adultos mayores 
• Dar seguimiento de los casos y referencia a segundo nivel de atención en los casos necesarios 
• Habilitar un espacio deportivo acondicionado específicamente para la activación de las y los adultos mayores en coordinación con el DIF estatal
• Integrar al municipio a la Red Mundial de Ciudades Amigas de los Mayores</t>
  </si>
  <si>
    <t>• Contactar y vincular a las escuelas secundarias públicas para trabajar el programa 
• Realizar talleres con las y los adolescentes, los cuales constan de 8 sesiones aproximadamente</t>
  </si>
  <si>
    <t>• Consejo de visiones y misiones de inclusión (líderes reunidos para dialogar sobre temas cruciales) 
• Inventario y censo de bandas (leves, moderadas y extremas) 
• Proceso de sensibilización 
• Promover educación académica (círculos de estudio). 
• Realizar foros , encuentros, páneles, simposios, expos 
• Realizar campamentos con líderes de bandas 
• Concientizar mujeres de la banda (empoderar, formar y capacitar) 
• Kermese-tianguis cultural con la banda 
• Red de participación y cooperación de mejora en las comunidades y colonias. 
• Actividades deportivas y artísticas 
• Acompañamiento psicológico y terapéutico 
• Impartir talleres de capacitación en oficios y emprendimiento 
• Gestión de empleo 
• Sensibilización sobre prevención en escolares de educación básica 
• Realizar “Días de campo” en comunidades, integrando actividades recreativas y lúdicas 
• Lleva a cabo visitas guiadas a museos, empresas y espacios públicos</t>
  </si>
  <si>
    <t>• Certificar a 150 empresas a través de organismos certificadores por año 
• Certificar a 30 empresas turísticas 
• Apoyar a 60 empresas mediante el programa Fondo Exportador 
• Beneficiar a 300 ciudadanos para participar en ferias locales y nacionales 
• Apoyar a 240 enlaces comerciales 
• Apoyar a 300 empresas en consultoría, capacitación empresarial, diplomados y foros 
• Equipar a 300 negocios en la modalidad de proyectos productivos 
• Apoyar a empresas con la gestión financiera, buscando el otorgamiento de 600 créditos 
• Impulsar el esquema de formación dual, vinculando estudiantes con empresas 
• Difundir los perfiles laborales de acuerdo a la demanda del mercado, por medio de orientación vocacional y permanencia educativa 
• Apoyar la certificación en perfiles de competencia laboral de mil estudiantes 
• Realizar 6 foros para difundir los perfiles laborales de acuerdo a la demanda del mercado por medio del Programa Orientación Vocacional y Pertinencia Educativa 
• Capacitar a 500 personas en temas de emprendimiento 
• Apoyar a los 3 Parques Tecnológicos para ampliar sus procesos de innovación, desarrollo tecnológico y de emprendimiento 
• Vinculación para el desarrollo de empresas turísticas • Capital semilla, gestión, capacitación y acompañamiento a 36 empresas del sector rural (FIDEMIR)</t>
  </si>
  <si>
    <t>• Capacitar a 500 personas para el autoempleo y 2,400 por profesionalización del oficio 
• Capacitar 3,600 personas del sector turismo y servicios 
• Apoyar 15 proyectos de valor agregado y 15 tradicionales 
• Realizar jornadas de empleo ofertando mil vacantes al año 
• Atender a 54 mil buscadores de empleo y colocar 10 mil 800 personas por medio de la bolsa de trabajo 
• Insertar en el mercado laboral a 250 personas con discapacidad y adultos mayores, mediante estímulos e incentivos fiscales para las empresas 
• Apoyar a 240 empresas a través de procesos de reclutamiento con al menos 2,100 vacantes 
• Publicar 5 mil vacantes por medio de la lista de empleo con 500 empresas al año</t>
  </si>
  <si>
    <t>• Realizar misiones comerciales para promocionar a la ciudad como destino para la atracción de inversiones 
• Facilitar el proceso de instalación de las empresas que inviertan en la ciudad 
• Atraer inversión a los sectores industrial, comercial y de servicios, por más de dos mil quinientos millones de dólares, con una generación de más de 10 mil empleos</t>
  </si>
  <si>
    <t>• Consolidar una agenda anual de 30 festividades y eventos. 
• Aprovechar espacios públicos como sedes alternas para eventos que consideren entre otros: las instalaciones de la Feria de León, el Parque y Centro de Ciencias Explora, el Zoológico y el Parque Metropolitano. 
• Generar una estrategia de responsabilidad social de los eventos que se llevan a cabo en el Municipio 
• Integrar 5 proyectos de cultura viva como “Miércoles de Danzón” y “Date una vuelta por la Madero” 
• Fortalecer rutas turísticas como la “Ruta de Cantinas”, “Compra Piel y Calzado”, además de 3 video mapings en plazas públicas</t>
  </si>
  <si>
    <t>• Puesta en marcha de la 3ª y 4ª Etapa del Sistema Integrado de Transporte SIT Optibús 
• Solucionar las intersecciones: o Blvd. José Ma. Morelos y Blvd. Juan Alonso de Torres, o Blvd. Hidalgo y Blvd. Ibarrilla o Acceso a terminal Timoteo Lozano 
• Homologar la imagen de señalamiento del sistema integrado de transporte 
• Modernizar el corredor troncal Miguel Alemán 1ª Etapa, en el tramo comprendido entre Blvd. Adolfo López Mateos y el Monumento a la Madre: o Realizar procesos de gestión social antes y durante la obra o Rehabilitación de pavimentos o Drenaje pluvial y sanitario, red hidarulica o Ampliación de banquetas que mejoren la seguridad del peatón, vegetación, mobiliario y alumbrado o Mejoramiento de imagen urbana o Reorganización de esquema operacional de la vialidad</t>
  </si>
  <si>
    <t>• Construir los siguientes tres tramos de la ruta del peatón: o San Juan de Dios o Calle Juárez (Edificio Ex-Plaza de Gallos) o Concluir la intervención del tramo de la ruta del Barrio Arriba, esta ruta ya cuenta con una primera etapa de intervención, por lo que los trabajos a realizar consisten en cambiar el cableado aéreo por subterráneo 
• Realizar los anteproyectos para los tramos de la Ruta del peatón: Santuario de Guadalupe y Puente Barón - Barrio de Santiago 
• Dar mantenimiento a las rutas del peatón existentes, en los temas de vegetación, alumbrado y mobiliario</t>
  </si>
  <si>
    <t>• Mantener en óptimas condiciones la red semafórica de la ciudad, que consta de 620 cruceros semaforizados, a los cuales se les realizará mantenimiento una vez al año. 
• Ampliar la cobertura del Sistema Centralizado de Semáforos, centralizando 76 intersecciones. 
• Equipar a las intersecciones con dispositivos de control adecuados a la demanda del tráfico, semaforizando 30 intersecciones 
• Realizar campaña que fomente el respeto al peatón y ciclista, por parte de los conductores de automóviles.</t>
  </si>
  <si>
    <t>• Consolidar el Eje metropolitano en dos carriles por sentido de los siguientes tramos: o Blvd. Juan Alonso de Torres, tramo: Blvd. Delta a Blvd. La Luz o Blvd. La Luz, tramo: Blvd. Juan Alonso de Torres a Blvd. Duarte o Blvd. Duarte, tramo: Blvd. La Luz a Eje metropolitano o Eje metropolitano, tramo Blvd. Duarte a Municipio de Silao. 
• Gestionar recursos para intersecciones en la Vía rápida del Bicentenario 
• Construcción de tres carriles del Blvd. Miguel de Cervantes Saavedra oriente, en dos tramos: Circuito. Oleoducto Pte. a circuito Oleoducto Ote. y el segundo de lindero Ote. Ciudad Industrial a Blvd. Timoteo Lozano 
• Conexión de la Autopista Salamanca - León</t>
  </si>
  <si>
    <t>• Construir tramos de vialidades del sistema vial primario: o Blvd. Aristóteles de Blvd. San Juan Bosco a Blvd. Balcones de la Joya o Blvd. Hilario Medina de Fracc. Los Manantiales a Av. Presa del Tigre o Blvd. Francisco Villa de Blvd. Morelos a Fresno de Medina o Blvd. Vasco de Quiroga de Blvd. La Luz a Pról. H. de La Independencia o Blvd. Timoteo Lozano Lozano (cuerpo sur) de Blvd. Atotonilco a Cto. Siglo XXI Pte.Establecer la conectividad de Blvd. San Pedro, en su tramo de Blvd. López Mateos a Blvd. 
La Luz bajo una estrategia de inversión conjunta del Municipio con los propietarios
• Blvd.  Guanajuato  en  el  tramo  de    Blvd.  Antonio  Madrazo  a  Calle  Chinchonal,    bajo  una 
estrategia de inversión conjunta del Municipio con los propietarios
• Elaborar de proyecto ejecutivo del arroyo la Patiña en el tramo comprendido de Blvd. Juan 
Alonso de Torres a calle el Rosario
133
• Reforestar  con  especies  endémicas  en  vialidades  primarias  y  remanentes  urbanos 
municipales</t>
  </si>
  <si>
    <t>• Dar mantenimiento y rehabilitación integral a las siguientes vialidades: Blvd. Mariano Escobedo (de Blvd. López Mateos a Blvd. Juan Alonso de Torres) y Blvd. Juan José Torres Landa (de Prolongación Juárez a Distribuidor Juan Pablo II) 
• Rehabilitación de pavimentos de las siguientes vialidades: Blvd. Hermanos Aldama norte, Blvd. Gonzalez Bocanegra, Blvd. La Luz, Blvd. Hidalgo, Blvd. Francisco Villa, Blvd. Camino a Alfaro, Av. Olímpica, Av. Monte Rosas, Blvd. Paseo de Jerez y Av. Las Américas Pte. 
• Dar mantenimiento de carácter preventivo a las siguientes vialidades: Blvd. López Mateos, Blvd. Campestre, Blvd. Francisco Villa, Blvd. Hermanos Aldama sur, Blvd. José Ma. Morelos, Blvd. J. Alonso de Torres, Blvd. La Luz y Blvd. Vicente Valtierra 
• Rehabilitar el paso deprimido ubicado en Blvd. Hermanos Aldama y Blvd. Timoteo Lozano 
• Dar mantenimiento al camino de acceso existente a la ENES - UNAM, en el tramo comprendido de la intersección de la carretera León – Cuerámaro, a las instalaciones de la Universidad 
• Bacheo rutinario en al menos 1,260 kilómetros</t>
  </si>
  <si>
    <t>• Mejorar la imagen urbana con rehabilitación de fachadas 
• Construcción del jardín vecinal, en la intersección del Malecón y la Av. Paseo de los Insurgentes 
• Rehabilitación de la Plazoleta el Duraznal 
• Construcción de andadores peatonales y espacios públicos en el Malecón del Río, en el tramo comprendido entre el Blvd. Mariano Escobedo a la calle Niza 
• Realizar operativos permanentes con la finalidad de evitar el graffitti</t>
  </si>
  <si>
    <t>• Construir gavetas y osarios infantiles y de adulto en panteones municipales 
• Panteón en la Comunidad de Duarte 
• Realizar diagnóstico para el análisis de factibilidad en la construcción de un nuevo panteón municipal en el poniente de la ciudad</t>
  </si>
  <si>
    <t>• Dar mantenimiento de las 8 Unidades Deportivas de la ciudad 
• Realizar la rehabilitación de 40 minideportivas</t>
  </si>
  <si>
    <t>• Rehabilitación integral de áreas prioritarias de uso común: trotapista y ciclopista, tirolesa, módulos de sanitarios, zona de despegue de globos 
• Modernizar procesos y equipamiento de: accesos (taquillas), sistematizar logística de eventos, equipo de mantenimiento, equipo de seguridad (sistema de video vigilancia), y señalética informativa y restrictiva 
• Creación de zona de deportes extremos 
• Innovar en equipos de seguridad terrestre y acuática 
• Proyecto de reforestación protectora, productora y de restauración del ecosistema boscoso del parque 
• Desarrollar la primera etapa del Plan Maestro del Parque Metropolitano de la Explanada del Globo, Zona Acceso Nor-Oriente 
• Elaborar proyecto ejecutivo e intervención de obra de arquitectura de paisajes de áreas exteriores incluyendo la zona de acceso Amazonas, el espacio de despegue de globos, y jardín lineal botánico 
• Elaborar proyecto e intervención de obra de un centro de acopio de residuos sólidos 
• Elaborar proyecto ejecutivo e intervención de obra de una casa ecológica mostrando las ecotecnias en el área de ruinas existentes 
• Programa de intervención de conservación de la vegetación nativa 
• Elaborar proyecto ejecutivo e intervención de obra para la conexión de la zona de acceso Amazonas con el parque lineal Sardaneta 
• Realizar proyecto para el área deportiva en la zona norte del parque 
• Fomentar la participación ciudadana en el diseño e implementación de acciones tendientes a fortalecer la gestión del Parque Metropolitano 
• Gestionar los recursos para adquirir reserva territorial para la creación del Parque Ecológico en la zona de las Joyas</t>
  </si>
  <si>
    <t>• Realizar en coordinación con el INAH diagnósticos y proyectos de mantenimiento en las fachadas de los inmuebles catalogados que se localicen en las 24 manzanas del Centro Histórico, y Plazas Históricas 
• Promocionar con los propietarios de inmuebles la ejecución de los proyectos de mantenimiento 
• Limpieza permanente de anuncios y pendondes sin permiso en la zona peatonal del Centro Histórico 
• Identificar las fincas del siglo XX y posteriores que sean susceptibles a catalogar como parte del patrimonio tangible de la ciudad 
• Restaurar tres edificios históricos que se encuentren en la ruta del peatón ya consolidada 
• Iluminación ambiental de plazas y monumentos históricos (Catedral y las Plazas Expiatorio y Fundadores)</t>
  </si>
  <si>
    <t>• Construir 100 unidades básicas de vivienda 
• Realizar 50 acciones de ampliación o mejora de vivienda 
• Ofertar 200 lotes con servicios durante a costos accesibles para personas de bajos ingresos que no encuentran ofertas adecuadas a sus necesidades y a su capacidad de pago en el mercado inmobiliario tradicional 
• Dar continuidad a la construcción de conjunto de vivienda vertical en la colonia El Duraznal con 60 departamentos 
• Otorgar 200 asesorías y financiamientos a familias de escasos recursos en el tema de autoproducción de vivienda con la asistencia de una agencia productora de vivienda • Gestión para la adquisición y rehabilitación de 90 viviendas abandonadas en zonas urbanas • Adquirir predios para reserva territorial con una superficie de tres hectáreas</t>
  </si>
  <si>
    <t>• Restaurar y dar mantenimiento: 147 o “Conjunto escultórico de la curtiduría” ubicada en Río de los Gómez y Blvd. Hidalgo o Monumento “Arco de la Calzada” 
• Realizar un padrón de las esculturas de la ciudad, así como la relación obra-autorsignificado, con el objetivo de difundirlo con la ciudadanía para su cuidado y conservación 
• Buscar la adopción de las esculturas por medio de empresas patrocinadoras, para implementar el programa de restauración</t>
  </si>
  <si>
    <t>• Realizar diagnóstico para la ubicación de placas en mal estado o faltante, el cual se realizara en convenio con las universidades 
• Colocar placas en el sistema vial primario y polígonos de pobreza mediante convenios del municipio con distintas empresas publicitarias, las cuales buscaran el patrocinio de marcas, con ello se pretende instalar 15 mil placas • Colocar y renovar 400 placas de nomenclatura en el centro histórico y barrios antiguos</t>
  </si>
  <si>
    <t>• Retirar 100 anuncios espectaculares autosoportados, que no cuenten con autorización, localizados en la zona de la ciudad histórica, así como en accesos principales a la ciudad como Blvd. Aeropuerto, Blvd. Juan José Torres Landa, Blvd. José María Morelos, Blvd. Paseo de los Insurgentes, Blvd. San Juan Bosco y Blvd. Hermanos Aldama 
• Colocar sellos de “clausurado” en todos aquellos que estén fuera de norma, en el momento que el procedimiento administrativo lo requiera 
• Revisión de la normatividad existente en materia de anuncios</t>
  </si>
  <si>
    <t>Construir 100 unidades básicas de vivienda 
• Realizar 50 acciones de ampliación o mejora de vivienda 
• Ofertar 200 lotes con servicios durante a costos accesibles para personas de bajos ingresos que no encuentran ofertas adecuadas a sus necesidades y a su capacidad de pago en el mercado inmobiliario tradicional 
• Dar continuidad a la construcción de conjunto de vivienda vertical en la colonia El Duraznal con 60 departamentos 
• Otorgar 200 asesorías y financiamientos a familias de escasos recursos en el tema de autoproducción de vivienda con la asistencia de una agencia productora de vivienda 
• Gestión para la adquisición y rehabilitación de 90 viviendas abandonadas en zonas urbanas 
• Adquirir predios para reserva territorial con una superficie de tres hectáreas</t>
  </si>
  <si>
    <t>• Constituir y operar el Fondo Ambiental 
• Elaborar y difundir las Reglas de Operación</t>
  </si>
  <si>
    <t>• Coadyuvar en la instalación de un parque solar que contribuya al ahorro de energía eléctrica en el alumbrado público 
• Implementar un sistema de energía fotovoltaica en 3 edificios públicos 
• Instalar un sistema fotovoltaico para el suministro de energía eléctrica al parque zoológico de León 
• Realizar el diagnóstico, proyecto ejecutivo, foros de consulta y plan de negocios para un biodigestor que generará energía eléctrica para el beneficio de la población de las comunidades 
• Gestionar financiamientos para el diseño, integración y puesta en marcha del programa en el sector agrícola y ganadero</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</si>
  <si>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</si>
  <si>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156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</si>
  <si>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 Identificar la tecnología más viable para promover la reconversión tecnológica del sector ladrillero, en coordinación con las diversas instancias involucradas en el rubro 
• Establecer convenios de colaboración con los sectores ladrilleros de la ciudad 
• Instalar un horno prototipo en la zona de producción ladrillera, el cual incluya mejoras tecnológicas</t>
  </si>
  <si>
    <t>• Monitorear la calidad del agua a través de visitas y determinación de cloro residual libre 
• Implementar un sistema piloto que permita la disposición sanitaria de aguas servidas en una comunidad rural</t>
  </si>
  <si>
    <t>• Introducir 20 sistemas de captación de agua pluvial para la potabilización en 5 comunidades rurales 
• Implementar una campaña de difusión del programa de huertos para su implementación en escuelas, comunidades y empresas privadas interesadas 
• Fomentar y difundir mediante medios impresos y campañas de difusión el uso de tecnologías sustentables para la vivienda</t>
  </si>
  <si>
    <t>• Actualizar el 100% de los requerimientos y trámites anuales en medios impresos y electrónicos 
• Modificar y actualizar el Reglamento de Gestión Ambiental del Municipio de León 
• Reducir el tiempo de respuesta en los avisos (poda, retiro de árboles secos y desplomados) de intervención al arbolado a 5 días hábiles 
• Reducir el tiempo de respuesta en los permisos (tala y trasplantes) de intervención al arbolado a 12 días hábiles 
• Reducir el tiempo de respuesta en la constancia ambiental a 15 días hábiles 
• Reducir el tiempo de respuesta en las modalidades de impacto ambiental a 30 días hábiles 
• Implementar un mecanismo de seguimiento de las solicitudes ingresadas, así como de las autorizaciones emitidas</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</si>
  <si>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</si>
  <si>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 Crear el Sistema de Indicadores Estratégicos, para que durante el trienio se establezcan las bases para la evaluación del PMD 2040 
• Elaborar tres informes anuales del PMDUOET 
• Crear el Sistema de Indicadores Estratégicos que establezcan las bases para evaluar y dar seguimiento al Programa de Gobierno</t>
  </si>
  <si>
    <t>• Crear una comisión municipal para la generación, homologación y uso de la información 
• Realizar la investigación, redacción y establecimiento de normas técnicas 
• Establecer los enlaces técnicos institucionales que coordinen la generación de información en cada instancia 
• Desarrollar una matriz de indicadores básicos 
• Capacitar al personal operativo para la generación y alimentación de la matriz de indicadores básicos 
• Generar información con base en las normas acordadas y establecidas 
• Establecer las herramientas tecnológicas necesarias para la generación y almacenamiento de la información generada por las diferentes instancias 
• Desarrollar una plataforma para consulta de la ciudadanía</t>
  </si>
  <si>
    <t>• Diseñar los mecanismos de participación de la sociedad y los compromisos de los entes públicos 
• Celebrar encuentros y mesas de trabajo con la sociedad organizada para escuchar, recabar inquietudes y consensuar la forma de intervención de ambas partes (sociedad-gobierno) 
• Establecer el marco jurídico para institucionalizar el programa</t>
  </si>
  <si>
    <t>• Mejorar la infraestructura tecnológica del municipio (Servidores, seguridad informática, cableado, enlaces de internet y equipo complementario) 
• Implementar el licenciamiento de Google Apps en la administración municipal (herramientas de trabajo colaborativo: correo electrónico, calendario, videoconferencia, documentos compartidos y almacenamiento en la nube) 
• Desarrollar sistemas de comunicación de forma integral 
• Regularizar y actualizar las licencias de software 
• Desarrollar e implementar una solución integral de trámites y servicios</t>
  </si>
  <si>
    <t>• Capacitar al personal para el correcto uso de la herramienta y para ofrecer la mejor asesoría a la ciudadanía en el uso de la misma
• Adquirir la infraestructura tecnológica 
• Automatizar 18 trámites y servicios</t>
  </si>
  <si>
    <t>• Generar CUPs que complemnten el rezago en la zona consolidada de la ciudad comprendida entre: Blvd. Morelos, Timoteo Lozano, San Juan Bosco y Delta 
• Generar CUPs en zonas de crecimiento 
• Homologar las CUPs con la clave Predial y de SAPAL, tanto en la zona consolidada como en las zonas de crecimiento 
• Adecuar la herramienta tecnológica del Catastro Multifinalitario, así como, el establecimiento de la infraestructura tecnológica que lo soporte</t>
  </si>
  <si>
    <t>• Desarrollar e implementar la metodología para la intervención en los centros de atención y servicios del municipio de León 
• Desarrollar el protocolo de atención al usuario 
• Evaluar y simplificar de los procesos, adaptación de espacios y capacitación al personal de atención</t>
  </si>
  <si>
    <t>• Actualizar en 2016, tres instrumentos normativos en la materia de mejora regulatoria 
• Brindar en 2016, dos capacitaciones a las dependencias y entidades en la elaboración de la MIR 
• Impulsar la actualización en la normateca de los instrumentos jurídicos de las dependencias y entidades 
• Conformar, instalar y operar en 2016, seis unidades internas de mejora regulatoria en las dependencias y entidades de la Administración Pública Municipal que manejen trámites y servicios considerados de alto impacto ciudadano • Elaborar el plan de acción para la renovación del Consejo Municipal de Competitividad y Mejora Regulatoria 
• Promover e impulsar la simplificación administrativa en las dependencias y entidades de la administración pública coordinando el análisis, rediseño e implementación de mejoras, así como el seguimiento y medición a los procesos de los trámites y servicios de alto impacto ciudadano 
• Promover políticas e instrumentos para la modernización y mejora de trámites y servicios gubernamentales, así como de su actualización periódica 
• Plantear mecanismos de participación ciudadana en el diseño, implementación y evaluación de las políticas y acciones de mejora de trámites y servicios gubernamentales 
• Rediseñar 18 trámites y servicios</t>
  </si>
  <si>
    <t>• Desarrollar diagnóstico sobre el marco normativo que regula procesos, obligaciones, derechos y prestaciones de los servidores públicos centralizados y descentralizados 
• Actualizar y homologar la reglamentación relacionada con los procesos, obligaciones, derechos y prestaciones de los servidores públicos centralizados y descentralizados de municipio de León Guanajuato 
• Generar herramientas tecnológicas de comunicación y administración interna 
• Implementar el modelo del marco de administración integral para los servidores públicos centralizados y descentralizados</t>
  </si>
  <si>
    <t>• Homologar los perfiles y puestos de los servidores públicos centralizados y descentralizados del municipio de León 
• Crear el Reglamento para regular el Servicio Civil de Carrera 
• Determinar sistema integral de nómina 
• Implementar licenciamiento del sistema integral de nómina 
• Realizar análisis para garantizar que cada plaza cuente con soporte presupuestal 
• Alinear el proceso de selección de personal al proyecto de Servicio Civil de Carrera 
• Alinear los perfiles y puestos, así como la capacitación con la evaluación al desempeño institucional municipal 
• Desarrollar la plataforma del Servicio Civil de Carrera 
• Evaluar y certificar las competencias éticas del personal, en el desarrollo de las funciones normativas y administrativas del Municipio de León 
• Implementar el Servicio Civil de Carrera como medio de reclutamiento, selección, capacitación y evaluación al desempeño de la administración pública municipal 
• Implementar un sistema de evaluación del desempeño de los servidores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</si>
</sst>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0"/>
  </numFmts>
  <fonts count="6">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s>
  <fills count="3">
    <fill>
      <patternFill/>
    </fill>
    <fill>
      <patternFill patternType="gray125"/>
    </fill>
    <fill>
      <patternFill patternType="solid">
        <fgColor theme="1" tint="0.49998000264167786"/>
        <bgColor indexed="64"/>
      </patternFill>
    </fill>
  </fills>
  <borders count="14">
    <border>
      <left/>
      <right/>
      <top/>
      <bottom/>
      <diagonal/>
    </border>
    <border>
      <left style="thin"/>
      <right style="thin"/>
      <top style="thin"/>
      <bottom/>
    </border>
    <border>
      <left style="thin"/>
      <right/>
      <top style="thin"/>
      <bottom/>
    </border>
    <border>
      <left/>
      <right style="thin"/>
      <top style="thin"/>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bottom style="thin"/>
    </border>
    <border>
      <left style="thin"/>
      <right style="thin"/>
      <top/>
      <bottom style="thin"/>
    </border>
    <border>
      <left/>
      <right/>
      <top/>
      <bottom style="thin"/>
    </border>
    <border>
      <left/>
      <right/>
      <top style="thin"/>
      <bottom/>
    </border>
    <border>
      <left style="thin"/>
      <right style="thin"/>
      <top/>
      <bottom/>
    </border>
    <border>
      <left style="thin"/>
      <right/>
      <top/>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44" fontId="0" fillId="0" borderId="0" applyFont="0" applyFill="0" applyBorder="0" applyAlignment="0" applyProtection="0"/>
  </cellStyleXfs>
  <cellXfs count="91">
    <xf numFmtId="0" fontId="0" fillId="0" borderId="0" xfId="0"/>
    <xf numFmtId="0" fontId="0" fillId="0" borderId="0" xfId="0" applyFont="1" applyProtection="1">
      <protection locked="0"/>
    </xf>
    <xf numFmtId="0" fontId="4" fillId="2" borderId="1" xfId="35"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2" xfId="35" applyFont="1" applyFill="1" applyBorder="1" applyAlignment="1">
      <alignment horizontal="center" vertical="center" wrapText="1"/>
      <protection/>
    </xf>
    <xf numFmtId="0" fontId="4" fillId="2" borderId="3" xfId="35" applyFont="1" applyFill="1" applyBorder="1" applyAlignment="1">
      <alignment horizontal="center" vertical="center" wrapText="1"/>
      <protection/>
    </xf>
    <xf numFmtId="0" fontId="4" fillId="2" borderId="4" xfId="0" applyFont="1" applyFill="1" applyBorder="1" applyAlignment="1">
      <alignment horizontal="center" vertical="center" wrapText="1"/>
    </xf>
    <xf numFmtId="0" fontId="0" fillId="0" borderId="5" xfId="0" applyFont="1" applyBorder="1" applyAlignment="1" applyProtection="1">
      <alignment vertical="center" wrapText="1"/>
      <protection locked="0"/>
    </xf>
    <xf numFmtId="0" fontId="0" fillId="0" borderId="5" xfId="0" applyFont="1" applyBorder="1" applyAlignment="1" applyProtection="1">
      <alignment wrapText="1"/>
      <protection locked="0"/>
    </xf>
    <xf numFmtId="0" fontId="0" fillId="0" borderId="0" xfId="0" applyFont="1" applyProtection="1">
      <protection/>
    </xf>
    <xf numFmtId="0" fontId="3" fillId="0" borderId="0" xfId="0" applyFont="1"/>
    <xf numFmtId="0" fontId="0" fillId="0" borderId="6"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7" xfId="0" applyFont="1" applyBorder="1" applyAlignment="1" applyProtection="1">
      <alignment wrapText="1"/>
      <protection locked="0"/>
    </xf>
    <xf numFmtId="0" fontId="0" fillId="0" borderId="0" xfId="0" applyFont="1" applyAlignment="1" applyProtection="1">
      <alignment wrapText="1"/>
      <protection/>
    </xf>
    <xf numFmtId="0" fontId="0" fillId="0" borderId="0" xfId="0" applyFont="1" applyAlignment="1" applyProtection="1">
      <alignment wrapText="1"/>
      <protection locked="0"/>
    </xf>
    <xf numFmtId="44" fontId="4" fillId="2" borderId="3" xfId="36" applyFont="1" applyFill="1" applyBorder="1" applyAlignment="1">
      <alignment horizontal="center" vertical="center" wrapText="1"/>
    </xf>
    <xf numFmtId="2" fontId="0" fillId="0" borderId="7" xfId="0" applyNumberFormat="1" applyFont="1" applyBorder="1" applyAlignment="1" applyProtection="1">
      <alignment wrapText="1"/>
      <protection locked="0"/>
    </xf>
    <xf numFmtId="44" fontId="0" fillId="0" borderId="5" xfId="36" applyFont="1" applyBorder="1" applyAlignment="1" applyProtection="1">
      <alignment vertical="center" wrapText="1"/>
      <protection locked="0"/>
    </xf>
    <xf numFmtId="44" fontId="0" fillId="0" borderId="5" xfId="36" applyFont="1" applyBorder="1" applyAlignment="1" applyProtection="1">
      <alignment horizontal="center" vertical="center" wrapText="1"/>
      <protection locked="0"/>
    </xf>
    <xf numFmtId="0" fontId="0" fillId="0" borderId="0" xfId="0" applyAlignment="1">
      <alignment vertical="center" wrapText="1"/>
    </xf>
    <xf numFmtId="44" fontId="0" fillId="0" borderId="0" xfId="36" applyFont="1" applyAlignment="1">
      <alignment vertical="center"/>
    </xf>
    <xf numFmtId="0" fontId="0" fillId="2" borderId="5" xfId="0" applyFont="1" applyFill="1" applyBorder="1" applyAlignment="1" applyProtection="1">
      <alignment vertical="center" wrapText="1"/>
      <protection locked="0"/>
    </xf>
    <xf numFmtId="0" fontId="0" fillId="2" borderId="5" xfId="0" applyFont="1" applyFill="1" applyBorder="1" applyAlignment="1" applyProtection="1">
      <alignment horizontal="center" vertical="center" wrapText="1"/>
      <protection locked="0"/>
    </xf>
    <xf numFmtId="0" fontId="0" fillId="2" borderId="5" xfId="0" applyFont="1" applyFill="1" applyBorder="1" applyAlignment="1" applyProtection="1">
      <alignment wrapText="1"/>
      <protection locked="0"/>
    </xf>
    <xf numFmtId="2" fontId="0" fillId="2" borderId="7" xfId="0" applyNumberFormat="1" applyFont="1" applyFill="1" applyBorder="1" applyAlignment="1" applyProtection="1">
      <alignment wrapText="1"/>
      <protection locked="0"/>
    </xf>
    <xf numFmtId="44" fontId="0" fillId="2" borderId="5" xfId="36" applyFont="1" applyFill="1" applyBorder="1" applyAlignment="1" applyProtection="1">
      <alignment horizontal="center" vertical="center" wrapText="1"/>
      <protection locked="0"/>
    </xf>
    <xf numFmtId="44" fontId="0" fillId="2" borderId="5" xfId="36" applyFont="1" applyFill="1" applyBorder="1" applyAlignment="1" applyProtection="1">
      <alignment vertical="center" wrapText="1"/>
      <protection locked="0"/>
    </xf>
    <xf numFmtId="0" fontId="0" fillId="2" borderId="7" xfId="0" applyFont="1" applyFill="1" applyBorder="1" applyAlignment="1" applyProtection="1">
      <alignment wrapText="1"/>
      <protection locked="0"/>
    </xf>
    <xf numFmtId="0" fontId="0" fillId="0" borderId="0" xfId="0" applyFont="1" applyFill="1" applyBorder="1" applyAlignment="1" applyProtection="1">
      <alignment vertical="center" wrapText="1"/>
      <protection locked="0"/>
    </xf>
    <xf numFmtId="44" fontId="0" fillId="0" borderId="0" xfId="36" applyFont="1" applyAlignment="1" applyProtection="1">
      <alignment vertical="center"/>
      <protection locked="0"/>
    </xf>
    <xf numFmtId="0" fontId="0" fillId="0" borderId="4" xfId="0" applyFont="1" applyBorder="1" applyAlignment="1" applyProtection="1">
      <alignment vertical="center" wrapText="1"/>
      <protection locked="0"/>
    </xf>
    <xf numFmtId="44" fontId="0" fillId="0" borderId="6" xfId="36" applyFont="1" applyBorder="1" applyAlignment="1" applyProtection="1">
      <alignment vertical="center" wrapText="1"/>
      <protection locked="0"/>
    </xf>
    <xf numFmtId="165" fontId="0" fillId="0" borderId="5" xfId="0" applyNumberFormat="1" applyFont="1" applyBorder="1" applyAlignment="1" applyProtection="1">
      <alignment wrapText="1"/>
      <protection locked="0"/>
    </xf>
    <xf numFmtId="165" fontId="0" fillId="0" borderId="7" xfId="0" applyNumberFormat="1" applyFont="1" applyBorder="1" applyAlignment="1" applyProtection="1">
      <alignment wrapText="1"/>
      <protection locked="0"/>
    </xf>
    <xf numFmtId="2" fontId="0" fillId="0" borderId="5" xfId="0" applyNumberFormat="1" applyFont="1" applyBorder="1" applyAlignment="1" applyProtection="1">
      <alignment wrapText="1"/>
      <protection locked="0"/>
    </xf>
    <xf numFmtId="0" fontId="4" fillId="2" borderId="1" xfId="0" applyFont="1" applyFill="1" applyBorder="1" applyAlignment="1">
      <alignment horizontal="center" vertical="center" wrapText="1"/>
    </xf>
    <xf numFmtId="0" fontId="0" fillId="0" borderId="8"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0" fillId="0" borderId="5" xfId="0" applyFont="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Font="1" applyAlignment="1" applyProtection="1">
      <alignment horizontal="left"/>
      <protection locked="0"/>
    </xf>
    <xf numFmtId="0" fontId="0" fillId="0" borderId="0" xfId="0" applyAlignment="1">
      <alignment horizontal="left" vertical="center" wrapText="1"/>
    </xf>
    <xf numFmtId="0" fontId="0" fillId="0" borderId="8"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44" fontId="0" fillId="0" borderId="0" xfId="36" applyFont="1"/>
    <xf numFmtId="0" fontId="0" fillId="2" borderId="6"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0" fillId="0" borderId="0" xfId="0" applyFont="1" applyAlignment="1" applyProtection="1">
      <alignment/>
      <protection locked="0"/>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2" borderId="8" xfId="27" applyFont="1" applyFill="1" applyBorder="1" applyAlignment="1" applyProtection="1">
      <alignment horizontal="center" vertical="center" wrapText="1"/>
      <protection locked="0"/>
    </xf>
    <xf numFmtId="0" fontId="4" fillId="2" borderId="10" xfId="27" applyFont="1" applyFill="1" applyBorder="1" applyAlignment="1" applyProtection="1">
      <alignment horizontal="center" vertical="center" wrapText="1"/>
      <protection locked="0"/>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2"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cellXfs>
  <cellStyles count="23">
    <cellStyle name="Normal" xfId="0"/>
    <cellStyle name="Percent" xfId="15"/>
    <cellStyle name="Currency" xfId="16"/>
    <cellStyle name="Currency [0]" xfId="17"/>
    <cellStyle name="Comma" xfId="18"/>
    <cellStyle name="Comma [0]" xfId="19"/>
    <cellStyle name="Euro" xfId="20"/>
    <cellStyle name="Millares 2" xfId="21"/>
    <cellStyle name="Millares 2 2" xfId="22"/>
    <cellStyle name="Millares 2 3" xfId="23"/>
    <cellStyle name="Millares 3" xfId="24"/>
    <cellStyle name="Moneda 2" xfId="25"/>
    <cellStyle name="Normal 2" xfId="26"/>
    <cellStyle name="Normal 2 2" xfId="27"/>
    <cellStyle name="Normal 3" xfId="28"/>
    <cellStyle name="Normal 4" xfId="29"/>
    <cellStyle name="Normal 4 2" xfId="30"/>
    <cellStyle name="Normal 5" xfId="31"/>
    <cellStyle name="Normal 5 2" xfId="32"/>
    <cellStyle name="Normal 6" xfId="33"/>
    <cellStyle name="Normal 6 2" xfId="34"/>
    <cellStyle name="Normal_141008Reportes Cuadros Institucionales-sectorialesADV" xfId="35"/>
    <cellStyle name="Moneda"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1514475</xdr:colOff>
      <xdr:row>1</xdr:row>
      <xdr:rowOff>9525</xdr:rowOff>
    </xdr:to>
    <xdr:pic>
      <xdr:nvPicPr>
        <xdr:cNvPr id="2" name="Imagen 1"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5144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A2020"/>
  <sheetViews>
    <sheetView workbookViewId="0" topLeftCell="A1"/>
  </sheetViews>
  <sheetFormatPr defaultColWidth="12" defaultRowHeight="11.25"/>
  <sheetData>
    <row r="2020" ht="11.25">
      <c r="A2020" s="10" t="s">
        <v>32</v>
      </c>
    </row>
  </sheetData>
  <sheetProtection password="C9BB" sheet="1" objects="1" scenarios="1"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0"/>
  <sheetViews>
    <sheetView tabSelected="1" view="pageBreakPreview" zoomScaleSheetLayoutView="100" workbookViewId="0" topLeftCell="A1">
      <pane ySplit="2" topLeftCell="A3" activePane="bottomLeft" state="frozen"/>
      <selection pane="bottomLeft" activeCell="C3" sqref="C3"/>
    </sheetView>
  </sheetViews>
  <sheetFormatPr defaultColWidth="12" defaultRowHeight="11.25"/>
  <cols>
    <col min="1" max="1" width="29.33203125" style="47" customWidth="1"/>
    <col min="2" max="2" width="16.66015625" style="1" customWidth="1"/>
    <col min="3" max="3" width="39.66015625" style="1" customWidth="1"/>
    <col min="4" max="4" width="77.66015625" style="1" customWidth="1"/>
    <col min="5" max="5" width="26.66015625" style="55" bestFit="1" customWidth="1"/>
    <col min="6" max="6" width="77" style="47" customWidth="1"/>
    <col min="7" max="7" width="7.5" style="1" customWidth="1"/>
    <col min="8" max="9" width="8.66015625" style="1" customWidth="1"/>
    <col min="10" max="10" width="7" style="1" customWidth="1"/>
    <col min="11" max="11" width="30.16015625" style="1" customWidth="1"/>
    <col min="12" max="12" width="75" style="1" customWidth="1"/>
    <col min="13" max="13" width="50.5" style="1" customWidth="1"/>
    <col min="14" max="14" width="17.66015625" style="1" customWidth="1"/>
    <col min="15" max="15" width="11.83203125" style="1" customWidth="1"/>
    <col min="16" max="16" width="15.5" style="1" customWidth="1"/>
    <col min="17" max="17" width="11.83203125" style="1" customWidth="1"/>
    <col min="18" max="20" width="12" style="1" customWidth="1"/>
    <col min="21" max="21" width="13.16015625" style="1" customWidth="1"/>
    <col min="22" max="22" width="12" style="1" customWidth="1"/>
    <col min="23" max="23" width="12.83203125" style="1" customWidth="1"/>
    <col min="24" max="24" width="11.83203125" style="1" customWidth="1"/>
    <col min="25" max="25" width="18.66015625" style="30" customWidth="1"/>
    <col min="26" max="26" width="23.83203125" style="30" customWidth="1"/>
    <col min="27" max="27" width="17.66015625" style="30" customWidth="1"/>
    <col min="28" max="29" width="13.33203125" style="1" customWidth="1"/>
    <col min="30" max="16384" width="12" style="9" customWidth="1"/>
  </cols>
  <sheetData>
    <row r="1" spans="1:29" ht="40.5" customHeight="1">
      <c r="A1" s="77" t="s">
        <v>1046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row>
    <row r="2" spans="1:29" ht="33.75">
      <c r="A2" s="41" t="s">
        <v>7</v>
      </c>
      <c r="B2" s="3" t="s">
        <v>8</v>
      </c>
      <c r="C2" s="3" t="s">
        <v>9</v>
      </c>
      <c r="D2" s="3" t="s">
        <v>10</v>
      </c>
      <c r="E2" s="36" t="s">
        <v>11</v>
      </c>
      <c r="F2" s="36" t="s">
        <v>12</v>
      </c>
      <c r="G2" s="3" t="s">
        <v>0</v>
      </c>
      <c r="H2" s="2" t="s">
        <v>1</v>
      </c>
      <c r="I2" s="2" t="s">
        <v>2</v>
      </c>
      <c r="J2" s="2" t="s">
        <v>3</v>
      </c>
      <c r="K2" s="2" t="s">
        <v>4</v>
      </c>
      <c r="L2" s="2" t="s">
        <v>13</v>
      </c>
      <c r="M2" s="2" t="s">
        <v>14</v>
      </c>
      <c r="N2" s="2" t="s">
        <v>5</v>
      </c>
      <c r="O2" s="2" t="s">
        <v>15</v>
      </c>
      <c r="P2" s="2" t="s">
        <v>6</v>
      </c>
      <c r="Q2" s="2" t="s">
        <v>16</v>
      </c>
      <c r="R2" s="4" t="s">
        <v>17</v>
      </c>
      <c r="S2" s="5" t="s">
        <v>18</v>
      </c>
      <c r="T2" s="2" t="s">
        <v>19</v>
      </c>
      <c r="U2" s="2" t="s">
        <v>20</v>
      </c>
      <c r="V2" s="2" t="s">
        <v>21</v>
      </c>
      <c r="W2" s="2" t="s">
        <v>22</v>
      </c>
      <c r="X2" s="2" t="s">
        <v>23</v>
      </c>
      <c r="Y2" s="16" t="s">
        <v>24</v>
      </c>
      <c r="Z2" s="16" t="s">
        <v>25</v>
      </c>
      <c r="AA2" s="16" t="s">
        <v>26</v>
      </c>
      <c r="AB2" s="5" t="s">
        <v>27</v>
      </c>
      <c r="AC2" s="5" t="s">
        <v>28</v>
      </c>
    </row>
    <row r="3" spans="1:29" s="14" customFormat="1" ht="132.6">
      <c r="A3" s="44" t="s">
        <v>117</v>
      </c>
      <c r="B3" s="6" t="s">
        <v>29</v>
      </c>
      <c r="C3" s="7" t="s">
        <v>34</v>
      </c>
      <c r="D3" s="7" t="s">
        <v>35</v>
      </c>
      <c r="E3" s="7" t="s">
        <v>48</v>
      </c>
      <c r="F3" s="42"/>
      <c r="G3" s="12"/>
      <c r="H3" s="12"/>
      <c r="I3" s="12"/>
      <c r="J3" s="12"/>
      <c r="K3" s="12"/>
      <c r="L3" s="7"/>
      <c r="M3" s="8"/>
      <c r="N3" s="7"/>
      <c r="O3" s="12"/>
      <c r="P3" s="12"/>
      <c r="Q3" s="8"/>
      <c r="R3" s="8"/>
      <c r="S3" s="8"/>
      <c r="T3" s="8"/>
      <c r="U3" s="8"/>
      <c r="V3" s="8"/>
      <c r="W3" s="7"/>
      <c r="X3" s="7"/>
      <c r="Y3" s="18"/>
      <c r="Z3" s="18"/>
      <c r="AA3" s="18"/>
      <c r="AB3" s="8"/>
      <c r="AC3" s="13"/>
    </row>
    <row r="4" spans="1:29" s="14" customFormat="1" ht="20.4">
      <c r="A4" s="44" t="s">
        <v>117</v>
      </c>
      <c r="B4" s="6" t="s">
        <v>30</v>
      </c>
      <c r="C4" s="7" t="s">
        <v>34</v>
      </c>
      <c r="D4" s="7" t="s">
        <v>47</v>
      </c>
      <c r="E4" s="7" t="s">
        <v>48</v>
      </c>
      <c r="F4" s="42"/>
      <c r="G4" s="12"/>
      <c r="H4" s="12"/>
      <c r="I4" s="12"/>
      <c r="J4" s="12"/>
      <c r="K4" s="12"/>
      <c r="L4" s="7"/>
      <c r="M4" s="8"/>
      <c r="N4" s="7"/>
      <c r="O4" s="12"/>
      <c r="P4" s="12"/>
      <c r="Q4" s="8"/>
      <c r="R4" s="8"/>
      <c r="S4" s="8"/>
      <c r="T4" s="8"/>
      <c r="U4" s="8"/>
      <c r="V4" s="8"/>
      <c r="W4" s="7"/>
      <c r="X4" s="7"/>
      <c r="Y4" s="18"/>
      <c r="Z4" s="18"/>
      <c r="AA4" s="18"/>
      <c r="AB4" s="8"/>
      <c r="AC4" s="13"/>
    </row>
    <row r="5" spans="1:29" s="14" customFormat="1" ht="204">
      <c r="A5" s="44" t="s">
        <v>117</v>
      </c>
      <c r="B5" s="6" t="s">
        <v>36</v>
      </c>
      <c r="C5" s="7" t="s">
        <v>34</v>
      </c>
      <c r="D5" s="7" t="s">
        <v>42</v>
      </c>
      <c r="E5" s="7" t="s">
        <v>48</v>
      </c>
      <c r="F5" s="42" t="s">
        <v>1037</v>
      </c>
      <c r="G5" s="12">
        <v>1</v>
      </c>
      <c r="H5" s="12">
        <v>1.7</v>
      </c>
      <c r="I5" s="12" t="s">
        <v>37</v>
      </c>
      <c r="J5" s="12" t="s">
        <v>38</v>
      </c>
      <c r="K5" s="12" t="s">
        <v>39</v>
      </c>
      <c r="L5" s="7" t="s">
        <v>1047</v>
      </c>
      <c r="M5" s="8" t="s">
        <v>40</v>
      </c>
      <c r="N5" s="7" t="s">
        <v>97</v>
      </c>
      <c r="O5" s="12" t="s">
        <v>41</v>
      </c>
      <c r="P5" s="12" t="s">
        <v>104</v>
      </c>
      <c r="Q5" s="8"/>
      <c r="R5" s="8">
        <v>1</v>
      </c>
      <c r="S5" s="8">
        <v>1</v>
      </c>
      <c r="T5" s="8">
        <v>0</v>
      </c>
      <c r="U5" s="8">
        <f>_xlfn.IFERROR((T5/R5),"0")</f>
        <v>0</v>
      </c>
      <c r="V5" s="8">
        <f>_xlfn.IFERROR((T5/S5),"0")</f>
        <v>0</v>
      </c>
      <c r="W5" s="7"/>
      <c r="X5" s="7"/>
      <c r="Y5" s="18">
        <v>0</v>
      </c>
      <c r="Z5" s="18">
        <v>154527.53</v>
      </c>
      <c r="AA5" s="18">
        <v>154528</v>
      </c>
      <c r="AB5" s="8" t="str">
        <f>_xlfn.IFERROR((AA5/Y5),"0")</f>
        <v>0</v>
      </c>
      <c r="AC5" s="17">
        <f>_xlfn.IFERROR((AA5/Z5),"0")</f>
        <v>1.0000030415292342</v>
      </c>
    </row>
    <row r="6" spans="1:29" s="14" customFormat="1" ht="40.8">
      <c r="A6" s="74" t="s">
        <v>117</v>
      </c>
      <c r="B6" s="56" t="s">
        <v>36</v>
      </c>
      <c r="C6" s="68" t="s">
        <v>34</v>
      </c>
      <c r="D6" s="59" t="s">
        <v>105</v>
      </c>
      <c r="E6" s="65" t="s">
        <v>48</v>
      </c>
      <c r="F6" s="62" t="s">
        <v>2294</v>
      </c>
      <c r="G6" s="59">
        <v>1</v>
      </c>
      <c r="H6" s="59">
        <v>1.7</v>
      </c>
      <c r="I6" s="59" t="s">
        <v>37</v>
      </c>
      <c r="J6" s="59" t="s">
        <v>46</v>
      </c>
      <c r="K6" s="59" t="s">
        <v>39</v>
      </c>
      <c r="L6" s="7" t="s">
        <v>1048</v>
      </c>
      <c r="M6" s="8" t="s">
        <v>75</v>
      </c>
      <c r="N6" s="7" t="s">
        <v>98</v>
      </c>
      <c r="O6" s="12" t="s">
        <v>99</v>
      </c>
      <c r="P6" s="12" t="s">
        <v>104</v>
      </c>
      <c r="Q6" s="8"/>
      <c r="R6" s="8">
        <v>1</v>
      </c>
      <c r="S6" s="8">
        <v>1</v>
      </c>
      <c r="T6" s="8">
        <v>0</v>
      </c>
      <c r="U6" s="8">
        <f aca="true" t="shared" si="0" ref="U6:U49">_xlfn.IFERROR((T6/R6),"0")</f>
        <v>0</v>
      </c>
      <c r="V6" s="8">
        <f aca="true" t="shared" si="1" ref="V6:V49">_xlfn.IFERROR((T6/S6),"0")</f>
        <v>0</v>
      </c>
      <c r="W6" s="7"/>
      <c r="X6" s="7"/>
      <c r="Y6" s="18">
        <v>0</v>
      </c>
      <c r="Z6" s="18">
        <v>175000</v>
      </c>
      <c r="AA6" s="18">
        <v>0</v>
      </c>
      <c r="AB6" s="8" t="str">
        <f aca="true" t="shared" si="2" ref="AB6:AB49">_xlfn.IFERROR((AA6/Y6),"0")</f>
        <v>0</v>
      </c>
      <c r="AC6" s="13">
        <f aca="true" t="shared" si="3" ref="AC6:AC49">_xlfn.IFERROR((AA6/Z6),"0")</f>
        <v>0</v>
      </c>
    </row>
    <row r="7" spans="1:29" s="14" customFormat="1" ht="51">
      <c r="A7" s="75"/>
      <c r="B7" s="57"/>
      <c r="C7" s="69"/>
      <c r="D7" s="60"/>
      <c r="E7" s="66"/>
      <c r="F7" s="63"/>
      <c r="G7" s="60"/>
      <c r="H7" s="60"/>
      <c r="I7" s="60"/>
      <c r="J7" s="60"/>
      <c r="K7" s="60"/>
      <c r="L7" s="7" t="s">
        <v>1049</v>
      </c>
      <c r="M7" s="8" t="s">
        <v>76</v>
      </c>
      <c r="N7" s="7" t="s">
        <v>97</v>
      </c>
      <c r="O7" s="12" t="s">
        <v>41</v>
      </c>
      <c r="P7" s="12" t="s">
        <v>104</v>
      </c>
      <c r="Q7" s="8"/>
      <c r="R7" s="8">
        <v>1</v>
      </c>
      <c r="S7" s="8">
        <v>1</v>
      </c>
      <c r="T7" s="8">
        <v>0</v>
      </c>
      <c r="U7" s="8">
        <f t="shared" si="0"/>
        <v>0</v>
      </c>
      <c r="V7" s="8">
        <f t="shared" si="1"/>
        <v>0</v>
      </c>
      <c r="W7" s="7"/>
      <c r="X7" s="7"/>
      <c r="Y7" s="18">
        <v>0</v>
      </c>
      <c r="Z7" s="18">
        <v>175000</v>
      </c>
      <c r="AA7" s="18">
        <v>0</v>
      </c>
      <c r="AB7" s="8" t="str">
        <f t="shared" si="2"/>
        <v>0</v>
      </c>
      <c r="AC7" s="13">
        <f t="shared" si="3"/>
        <v>0</v>
      </c>
    </row>
    <row r="8" spans="1:29" s="14" customFormat="1" ht="40.8">
      <c r="A8" s="75"/>
      <c r="B8" s="57"/>
      <c r="C8" s="69"/>
      <c r="D8" s="60"/>
      <c r="E8" s="66"/>
      <c r="F8" s="63"/>
      <c r="G8" s="60"/>
      <c r="H8" s="60"/>
      <c r="I8" s="60"/>
      <c r="J8" s="60"/>
      <c r="K8" s="60"/>
      <c r="L8" s="7" t="s">
        <v>1050</v>
      </c>
      <c r="M8" s="8" t="s">
        <v>77</v>
      </c>
      <c r="N8" s="7" t="s">
        <v>97</v>
      </c>
      <c r="O8" s="12" t="s">
        <v>99</v>
      </c>
      <c r="P8" s="12" t="s">
        <v>104</v>
      </c>
      <c r="Q8" s="8"/>
      <c r="R8" s="8">
        <v>1</v>
      </c>
      <c r="S8" s="8">
        <v>1</v>
      </c>
      <c r="T8" s="8">
        <v>0</v>
      </c>
      <c r="U8" s="8">
        <f t="shared" si="0"/>
        <v>0</v>
      </c>
      <c r="V8" s="8">
        <f t="shared" si="1"/>
        <v>0</v>
      </c>
      <c r="W8" s="7"/>
      <c r="X8" s="7"/>
      <c r="Y8" s="18">
        <v>0</v>
      </c>
      <c r="Z8" s="18">
        <v>175000</v>
      </c>
      <c r="AA8" s="18">
        <v>0</v>
      </c>
      <c r="AB8" s="8" t="str">
        <f t="shared" si="2"/>
        <v>0</v>
      </c>
      <c r="AC8" s="13">
        <f t="shared" si="3"/>
        <v>0</v>
      </c>
    </row>
    <row r="9" spans="1:29" s="14" customFormat="1" ht="20.4">
      <c r="A9" s="76"/>
      <c r="B9" s="58"/>
      <c r="C9" s="70"/>
      <c r="D9" s="61"/>
      <c r="E9" s="67"/>
      <c r="F9" s="64"/>
      <c r="G9" s="61"/>
      <c r="H9" s="61"/>
      <c r="I9" s="61"/>
      <c r="J9" s="61"/>
      <c r="K9" s="61"/>
      <c r="L9" s="7" t="s">
        <v>1051</v>
      </c>
      <c r="M9" s="8">
        <v>42370</v>
      </c>
      <c r="N9" s="7" t="s">
        <v>98</v>
      </c>
      <c r="O9" s="12" t="s">
        <v>99</v>
      </c>
      <c r="P9" s="12" t="s">
        <v>104</v>
      </c>
      <c r="Q9" s="8"/>
      <c r="R9" s="8">
        <v>1</v>
      </c>
      <c r="S9" s="8">
        <v>1</v>
      </c>
      <c r="T9" s="8">
        <v>0</v>
      </c>
      <c r="U9" s="8">
        <f t="shared" si="0"/>
        <v>0</v>
      </c>
      <c r="V9" s="8">
        <f t="shared" si="1"/>
        <v>0</v>
      </c>
      <c r="W9" s="7"/>
      <c r="X9" s="7"/>
      <c r="Y9" s="18">
        <v>0</v>
      </c>
      <c r="Z9" s="18">
        <v>175000</v>
      </c>
      <c r="AA9" s="18">
        <v>0</v>
      </c>
      <c r="AB9" s="8" t="str">
        <f t="shared" si="2"/>
        <v>0</v>
      </c>
      <c r="AC9" s="13">
        <f t="shared" si="3"/>
        <v>0</v>
      </c>
    </row>
    <row r="10" spans="1:29" s="14" customFormat="1" ht="20.4">
      <c r="A10" s="44" t="s">
        <v>117</v>
      </c>
      <c r="B10" s="6" t="s">
        <v>36</v>
      </c>
      <c r="C10" s="7" t="s">
        <v>34</v>
      </c>
      <c r="D10" s="7" t="s">
        <v>107</v>
      </c>
      <c r="E10" s="7" t="s">
        <v>48</v>
      </c>
      <c r="F10" s="42" t="s">
        <v>2295</v>
      </c>
      <c r="G10" s="12">
        <v>1</v>
      </c>
      <c r="H10" s="12">
        <v>1.7</v>
      </c>
      <c r="I10" s="12" t="s">
        <v>37</v>
      </c>
      <c r="J10" s="12" t="s">
        <v>53</v>
      </c>
      <c r="K10" s="12" t="s">
        <v>39</v>
      </c>
      <c r="L10" s="7" t="s">
        <v>1052</v>
      </c>
      <c r="M10" s="8">
        <v>42370</v>
      </c>
      <c r="N10" s="7" t="s">
        <v>97</v>
      </c>
      <c r="O10" s="12" t="s">
        <v>41</v>
      </c>
      <c r="P10" s="12" t="s">
        <v>104</v>
      </c>
      <c r="Q10" s="8"/>
      <c r="R10" s="8">
        <v>1</v>
      </c>
      <c r="S10" s="8">
        <v>1</v>
      </c>
      <c r="T10" s="8">
        <v>0</v>
      </c>
      <c r="U10" s="8">
        <f t="shared" si="0"/>
        <v>0</v>
      </c>
      <c r="V10" s="8">
        <f t="shared" si="1"/>
        <v>0</v>
      </c>
      <c r="W10" s="7"/>
      <c r="X10" s="7"/>
      <c r="Y10" s="18">
        <v>0</v>
      </c>
      <c r="Z10" s="18">
        <v>200000</v>
      </c>
      <c r="AA10" s="18">
        <v>0</v>
      </c>
      <c r="AB10" s="8" t="str">
        <f t="shared" si="2"/>
        <v>0</v>
      </c>
      <c r="AC10" s="13">
        <f t="shared" si="3"/>
        <v>0</v>
      </c>
    </row>
    <row r="11" spans="1:29" s="14" customFormat="1" ht="20.4">
      <c r="A11" s="74" t="s">
        <v>117</v>
      </c>
      <c r="B11" s="56" t="s">
        <v>36</v>
      </c>
      <c r="C11" s="68" t="s">
        <v>34</v>
      </c>
      <c r="D11" s="59" t="s">
        <v>114</v>
      </c>
      <c r="E11" s="65" t="s">
        <v>48</v>
      </c>
      <c r="F11" s="62" t="s">
        <v>66</v>
      </c>
      <c r="G11" s="59">
        <v>1</v>
      </c>
      <c r="H11" s="59">
        <v>1.7</v>
      </c>
      <c r="I11" s="59" t="s">
        <v>37</v>
      </c>
      <c r="J11" s="59" t="s">
        <v>56</v>
      </c>
      <c r="K11" s="12" t="s">
        <v>39</v>
      </c>
      <c r="L11" s="7" t="s">
        <v>1053</v>
      </c>
      <c r="M11" s="8" t="s">
        <v>79</v>
      </c>
      <c r="N11" s="7" t="s">
        <v>98</v>
      </c>
      <c r="O11" s="12" t="s">
        <v>41</v>
      </c>
      <c r="P11" s="12" t="s">
        <v>104</v>
      </c>
      <c r="Q11" s="8"/>
      <c r="R11" s="8">
        <v>1</v>
      </c>
      <c r="S11" s="8">
        <v>1</v>
      </c>
      <c r="T11" s="8">
        <v>0</v>
      </c>
      <c r="U11" s="8">
        <f t="shared" si="0"/>
        <v>0</v>
      </c>
      <c r="V11" s="8">
        <f t="shared" si="1"/>
        <v>0</v>
      </c>
      <c r="W11" s="7"/>
      <c r="X11" s="7"/>
      <c r="Y11" s="18">
        <v>0</v>
      </c>
      <c r="Z11" s="18">
        <v>51843637</v>
      </c>
      <c r="AA11" s="18">
        <v>0</v>
      </c>
      <c r="AB11" s="8" t="str">
        <f t="shared" si="2"/>
        <v>0</v>
      </c>
      <c r="AC11" s="13">
        <f t="shared" si="3"/>
        <v>0</v>
      </c>
    </row>
    <row r="12" spans="1:29" s="14" customFormat="1" ht="20.4">
      <c r="A12" s="76"/>
      <c r="B12" s="58"/>
      <c r="C12" s="70"/>
      <c r="D12" s="61"/>
      <c r="E12" s="67"/>
      <c r="F12" s="64"/>
      <c r="G12" s="61"/>
      <c r="H12" s="61"/>
      <c r="I12" s="61"/>
      <c r="J12" s="61"/>
      <c r="K12" s="12" t="s">
        <v>39</v>
      </c>
      <c r="L12" s="7" t="s">
        <v>1054</v>
      </c>
      <c r="M12" s="8" t="s">
        <v>80</v>
      </c>
      <c r="N12" s="7" t="s">
        <v>97</v>
      </c>
      <c r="O12" s="12" t="s">
        <v>41</v>
      </c>
      <c r="P12" s="12" t="s">
        <v>104</v>
      </c>
      <c r="Q12" s="8"/>
      <c r="R12" s="8">
        <v>1</v>
      </c>
      <c r="S12" s="8">
        <v>1</v>
      </c>
      <c r="T12" s="8">
        <v>0</v>
      </c>
      <c r="U12" s="8">
        <f t="shared" si="0"/>
        <v>0</v>
      </c>
      <c r="V12" s="8">
        <f t="shared" si="1"/>
        <v>0</v>
      </c>
      <c r="W12" s="7"/>
      <c r="X12" s="7"/>
      <c r="Y12" s="18">
        <v>0</v>
      </c>
      <c r="Z12" s="18">
        <v>51843637</v>
      </c>
      <c r="AA12" s="18">
        <v>0</v>
      </c>
      <c r="AB12" s="8" t="str">
        <f t="shared" si="2"/>
        <v>0</v>
      </c>
      <c r="AC12" s="13">
        <f t="shared" si="3"/>
        <v>0</v>
      </c>
    </row>
    <row r="13" spans="1:29" s="14" customFormat="1" ht="204">
      <c r="A13" s="44" t="s">
        <v>117</v>
      </c>
      <c r="B13" s="6" t="s">
        <v>36</v>
      </c>
      <c r="C13" s="7" t="s">
        <v>34</v>
      </c>
      <c r="D13" s="7" t="s">
        <v>42</v>
      </c>
      <c r="E13" s="7" t="s">
        <v>48</v>
      </c>
      <c r="F13" s="42" t="s">
        <v>1037</v>
      </c>
      <c r="G13" s="12">
        <v>1</v>
      </c>
      <c r="H13" s="12">
        <v>1.7</v>
      </c>
      <c r="I13" s="12" t="s">
        <v>37</v>
      </c>
      <c r="J13" s="12" t="s">
        <v>44</v>
      </c>
      <c r="K13" s="12" t="s">
        <v>43</v>
      </c>
      <c r="L13" s="7" t="s">
        <v>1055</v>
      </c>
      <c r="M13" s="8" t="s">
        <v>81</v>
      </c>
      <c r="N13" s="7" t="s">
        <v>97</v>
      </c>
      <c r="O13" s="12" t="s">
        <v>100</v>
      </c>
      <c r="P13" s="12" t="s">
        <v>102</v>
      </c>
      <c r="Q13" s="8"/>
      <c r="R13" s="8">
        <v>10</v>
      </c>
      <c r="S13" s="8">
        <v>10</v>
      </c>
      <c r="T13" s="8">
        <v>0</v>
      </c>
      <c r="U13" s="8">
        <f t="shared" si="0"/>
        <v>0</v>
      </c>
      <c r="V13" s="8">
        <f t="shared" si="1"/>
        <v>0</v>
      </c>
      <c r="W13" s="7"/>
      <c r="X13" s="7"/>
      <c r="Y13" s="18">
        <v>0</v>
      </c>
      <c r="Z13" s="18">
        <v>905000</v>
      </c>
      <c r="AA13" s="18">
        <v>0</v>
      </c>
      <c r="AB13" s="8" t="str">
        <f t="shared" si="2"/>
        <v>0</v>
      </c>
      <c r="AC13" s="13">
        <f t="shared" si="3"/>
        <v>0</v>
      </c>
    </row>
    <row r="14" spans="1:29" s="14" customFormat="1" ht="40.8">
      <c r="A14" s="44" t="s">
        <v>117</v>
      </c>
      <c r="B14" s="6" t="s">
        <v>36</v>
      </c>
      <c r="C14" s="7" t="s">
        <v>34</v>
      </c>
      <c r="D14" s="7" t="s">
        <v>109</v>
      </c>
      <c r="E14" s="7" t="s">
        <v>48</v>
      </c>
      <c r="F14" s="42" t="s">
        <v>2300</v>
      </c>
      <c r="G14" s="12">
        <v>1</v>
      </c>
      <c r="H14" s="12">
        <v>1.7</v>
      </c>
      <c r="I14" s="12" t="s">
        <v>37</v>
      </c>
      <c r="J14" s="12" t="s">
        <v>57</v>
      </c>
      <c r="K14" s="12" t="s">
        <v>43</v>
      </c>
      <c r="L14" s="7" t="s">
        <v>1056</v>
      </c>
      <c r="M14" s="8" t="s">
        <v>82</v>
      </c>
      <c r="N14" s="7" t="s">
        <v>97</v>
      </c>
      <c r="O14" s="12" t="s">
        <v>100</v>
      </c>
      <c r="P14" s="12" t="s">
        <v>102</v>
      </c>
      <c r="Q14" s="8"/>
      <c r="R14" s="8">
        <v>150</v>
      </c>
      <c r="S14" s="8">
        <v>150</v>
      </c>
      <c r="T14" s="8">
        <v>0</v>
      </c>
      <c r="U14" s="8">
        <f t="shared" si="0"/>
        <v>0</v>
      </c>
      <c r="V14" s="8">
        <f t="shared" si="1"/>
        <v>0</v>
      </c>
      <c r="W14" s="7"/>
      <c r="X14" s="7"/>
      <c r="Y14" s="18">
        <v>0</v>
      </c>
      <c r="Z14" s="18">
        <v>2000000</v>
      </c>
      <c r="AA14" s="18">
        <v>0</v>
      </c>
      <c r="AB14" s="8" t="str">
        <f t="shared" si="2"/>
        <v>0</v>
      </c>
      <c r="AC14" s="13">
        <f t="shared" si="3"/>
        <v>0</v>
      </c>
    </row>
    <row r="15" spans="1:29" s="14" customFormat="1" ht="204">
      <c r="A15" s="44" t="s">
        <v>117</v>
      </c>
      <c r="B15" s="6" t="s">
        <v>36</v>
      </c>
      <c r="C15" s="7" t="s">
        <v>34</v>
      </c>
      <c r="D15" s="7" t="s">
        <v>42</v>
      </c>
      <c r="E15" s="7" t="s">
        <v>48</v>
      </c>
      <c r="F15" s="42" t="s">
        <v>1037</v>
      </c>
      <c r="G15" s="12">
        <v>1</v>
      </c>
      <c r="H15" s="12">
        <v>1.7</v>
      </c>
      <c r="I15" s="12" t="s">
        <v>37</v>
      </c>
      <c r="J15" s="12" t="s">
        <v>45</v>
      </c>
      <c r="K15" s="12" t="s">
        <v>43</v>
      </c>
      <c r="L15" s="7" t="s">
        <v>1057</v>
      </c>
      <c r="M15" s="8" t="s">
        <v>83</v>
      </c>
      <c r="N15" s="7" t="s">
        <v>98</v>
      </c>
      <c r="O15" s="12" t="s">
        <v>99</v>
      </c>
      <c r="P15" s="12" t="s">
        <v>103</v>
      </c>
      <c r="Q15" s="8"/>
      <c r="R15" s="8">
        <v>1</v>
      </c>
      <c r="S15" s="8">
        <v>1</v>
      </c>
      <c r="T15" s="8">
        <v>0</v>
      </c>
      <c r="U15" s="8">
        <f t="shared" si="0"/>
        <v>0</v>
      </c>
      <c r="V15" s="8">
        <f t="shared" si="1"/>
        <v>0</v>
      </c>
      <c r="W15" s="7"/>
      <c r="X15" s="7"/>
      <c r="Y15" s="18">
        <v>0</v>
      </c>
      <c r="Z15" s="18">
        <v>1500000</v>
      </c>
      <c r="AA15" s="18">
        <v>0</v>
      </c>
      <c r="AB15" s="8" t="str">
        <f t="shared" si="2"/>
        <v>0</v>
      </c>
      <c r="AC15" s="13">
        <f t="shared" si="3"/>
        <v>0</v>
      </c>
    </row>
    <row r="16" spans="1:29" s="14" customFormat="1" ht="51">
      <c r="A16" s="44" t="s">
        <v>117</v>
      </c>
      <c r="B16" s="6" t="s">
        <v>36</v>
      </c>
      <c r="C16" s="7" t="s">
        <v>34</v>
      </c>
      <c r="D16" s="7" t="s">
        <v>110</v>
      </c>
      <c r="E16" s="7" t="s">
        <v>48</v>
      </c>
      <c r="F16" s="42" t="s">
        <v>2296</v>
      </c>
      <c r="G16" s="12">
        <v>1</v>
      </c>
      <c r="H16" s="12">
        <v>1.7</v>
      </c>
      <c r="I16" s="12" t="s">
        <v>71</v>
      </c>
      <c r="J16" s="12" t="s">
        <v>59</v>
      </c>
      <c r="K16" s="12" t="s">
        <v>67</v>
      </c>
      <c r="L16" s="7" t="s">
        <v>1058</v>
      </c>
      <c r="M16" s="8" t="s">
        <v>84</v>
      </c>
      <c r="N16" s="7" t="s">
        <v>97</v>
      </c>
      <c r="O16" s="12" t="s">
        <v>99</v>
      </c>
      <c r="P16" s="12" t="s">
        <v>104</v>
      </c>
      <c r="Q16" s="8"/>
      <c r="R16" s="8">
        <v>450</v>
      </c>
      <c r="S16" s="8">
        <v>450</v>
      </c>
      <c r="T16" s="8">
        <v>0</v>
      </c>
      <c r="U16" s="8">
        <f t="shared" si="0"/>
        <v>0</v>
      </c>
      <c r="V16" s="8">
        <f t="shared" si="1"/>
        <v>0</v>
      </c>
      <c r="W16" s="7"/>
      <c r="X16" s="7"/>
      <c r="Y16" s="18">
        <v>72703</v>
      </c>
      <c r="Z16" s="18">
        <v>72703</v>
      </c>
      <c r="AA16" s="18">
        <v>0</v>
      </c>
      <c r="AB16" s="8">
        <f t="shared" si="2"/>
        <v>0</v>
      </c>
      <c r="AC16" s="13">
        <f t="shared" si="3"/>
        <v>0</v>
      </c>
    </row>
    <row r="17" spans="1:29" s="14" customFormat="1" ht="51">
      <c r="A17" s="44" t="s">
        <v>117</v>
      </c>
      <c r="B17" s="6" t="s">
        <v>36</v>
      </c>
      <c r="C17" s="7" t="s">
        <v>34</v>
      </c>
      <c r="D17" s="7" t="s">
        <v>110</v>
      </c>
      <c r="E17" s="7" t="s">
        <v>48</v>
      </c>
      <c r="F17" s="42" t="s">
        <v>2296</v>
      </c>
      <c r="G17" s="12">
        <v>1</v>
      </c>
      <c r="H17" s="12">
        <v>1.7</v>
      </c>
      <c r="I17" s="12" t="s">
        <v>72</v>
      </c>
      <c r="J17" s="12" t="s">
        <v>60</v>
      </c>
      <c r="K17" s="12" t="s">
        <v>68</v>
      </c>
      <c r="L17" s="7" t="s">
        <v>1059</v>
      </c>
      <c r="M17" s="8" t="s">
        <v>85</v>
      </c>
      <c r="N17" s="7" t="s">
        <v>98</v>
      </c>
      <c r="O17" s="12" t="s">
        <v>41</v>
      </c>
      <c r="P17" s="12" t="s">
        <v>101</v>
      </c>
      <c r="Q17" s="8"/>
      <c r="R17" s="8">
        <v>12</v>
      </c>
      <c r="S17" s="8">
        <v>12</v>
      </c>
      <c r="T17" s="8">
        <v>0</v>
      </c>
      <c r="U17" s="8">
        <f t="shared" si="0"/>
        <v>0</v>
      </c>
      <c r="V17" s="8">
        <f t="shared" si="1"/>
        <v>0</v>
      </c>
      <c r="W17" s="7"/>
      <c r="X17" s="7"/>
      <c r="Y17" s="18">
        <v>245902</v>
      </c>
      <c r="Z17" s="18">
        <v>2731803</v>
      </c>
      <c r="AA17" s="18">
        <v>14388</v>
      </c>
      <c r="AB17" s="35">
        <f t="shared" si="2"/>
        <v>0.0585111141836992</v>
      </c>
      <c r="AC17" s="17">
        <f t="shared" si="3"/>
        <v>0.005266851233416172</v>
      </c>
    </row>
    <row r="18" spans="1:29" s="14" customFormat="1" ht="20.4">
      <c r="A18" s="44" t="s">
        <v>117</v>
      </c>
      <c r="B18" s="6" t="s">
        <v>36</v>
      </c>
      <c r="C18" s="7" t="s">
        <v>34</v>
      </c>
      <c r="D18" s="7" t="s">
        <v>111</v>
      </c>
      <c r="E18" s="7" t="s">
        <v>48</v>
      </c>
      <c r="F18" s="42" t="s">
        <v>2297</v>
      </c>
      <c r="G18" s="12">
        <v>1</v>
      </c>
      <c r="H18" s="12">
        <v>1.7</v>
      </c>
      <c r="I18" s="12" t="s">
        <v>72</v>
      </c>
      <c r="J18" s="12" t="s">
        <v>50</v>
      </c>
      <c r="K18" s="12" t="s">
        <v>39</v>
      </c>
      <c r="L18" s="7" t="s">
        <v>1060</v>
      </c>
      <c r="M18" s="8" t="s">
        <v>90</v>
      </c>
      <c r="N18" s="7" t="s">
        <v>97</v>
      </c>
      <c r="O18" s="12" t="s">
        <v>100</v>
      </c>
      <c r="P18" s="12" t="s">
        <v>102</v>
      </c>
      <c r="Q18" s="8"/>
      <c r="R18" s="8">
        <v>1</v>
      </c>
      <c r="S18" s="8">
        <v>1</v>
      </c>
      <c r="T18" s="8">
        <v>0</v>
      </c>
      <c r="U18" s="8">
        <f t="shared" si="0"/>
        <v>0</v>
      </c>
      <c r="V18" s="8">
        <f t="shared" si="1"/>
        <v>0</v>
      </c>
      <c r="W18" s="7"/>
      <c r="X18" s="7"/>
      <c r="Y18" s="18">
        <v>21000000</v>
      </c>
      <c r="Z18" s="18">
        <v>21000000</v>
      </c>
      <c r="AA18" s="18">
        <v>0</v>
      </c>
      <c r="AB18" s="35">
        <f t="shared" si="2"/>
        <v>0</v>
      </c>
      <c r="AC18" s="17">
        <f t="shared" si="3"/>
        <v>0</v>
      </c>
    </row>
    <row r="19" spans="1:29" s="14" customFormat="1" ht="20.4">
      <c r="A19" s="44" t="s">
        <v>117</v>
      </c>
      <c r="B19" s="6" t="s">
        <v>36</v>
      </c>
      <c r="C19" s="7" t="s">
        <v>34</v>
      </c>
      <c r="D19" s="7" t="s">
        <v>111</v>
      </c>
      <c r="E19" s="7" t="s">
        <v>48</v>
      </c>
      <c r="F19" s="42" t="s">
        <v>2297</v>
      </c>
      <c r="G19" s="12">
        <v>1</v>
      </c>
      <c r="H19" s="12">
        <v>1.7</v>
      </c>
      <c r="I19" s="12" t="s">
        <v>37</v>
      </c>
      <c r="J19" s="12" t="s">
        <v>58</v>
      </c>
      <c r="K19" s="12" t="s">
        <v>69</v>
      </c>
      <c r="L19" s="7" t="s">
        <v>1061</v>
      </c>
      <c r="M19" s="8" t="s">
        <v>91</v>
      </c>
      <c r="N19" s="7" t="s">
        <v>98</v>
      </c>
      <c r="O19" s="12" t="s">
        <v>41</v>
      </c>
      <c r="P19" s="12" t="s">
        <v>101</v>
      </c>
      <c r="Q19" s="8"/>
      <c r="R19" s="8">
        <v>3</v>
      </c>
      <c r="S19" s="8">
        <v>3</v>
      </c>
      <c r="T19" s="8">
        <v>0</v>
      </c>
      <c r="U19" s="8">
        <f t="shared" si="0"/>
        <v>0</v>
      </c>
      <c r="V19" s="8">
        <f t="shared" si="1"/>
        <v>0</v>
      </c>
      <c r="W19" s="7"/>
      <c r="X19" s="7"/>
      <c r="Y19" s="18">
        <v>0</v>
      </c>
      <c r="Z19" s="18">
        <v>1400000</v>
      </c>
      <c r="AA19" s="18">
        <v>0</v>
      </c>
      <c r="AB19" s="8" t="str">
        <f t="shared" si="2"/>
        <v>0</v>
      </c>
      <c r="AC19" s="13">
        <f t="shared" si="3"/>
        <v>0</v>
      </c>
    </row>
    <row r="20" spans="1:29" s="14" customFormat="1" ht="81.6">
      <c r="A20" s="44" t="s">
        <v>117</v>
      </c>
      <c r="B20" s="6" t="s">
        <v>36</v>
      </c>
      <c r="C20" s="7" t="s">
        <v>34</v>
      </c>
      <c r="D20" s="7" t="s">
        <v>108</v>
      </c>
      <c r="E20" s="7" t="s">
        <v>48</v>
      </c>
      <c r="F20" s="42" t="s">
        <v>2298</v>
      </c>
      <c r="G20" s="12">
        <v>1</v>
      </c>
      <c r="H20" s="12">
        <v>1.7</v>
      </c>
      <c r="I20" s="12" t="s">
        <v>72</v>
      </c>
      <c r="J20" s="12" t="s">
        <v>61</v>
      </c>
      <c r="K20" s="12" t="s">
        <v>70</v>
      </c>
      <c r="L20" s="7" t="s">
        <v>1062</v>
      </c>
      <c r="M20" s="8" t="s">
        <v>92</v>
      </c>
      <c r="N20" s="7" t="s">
        <v>98</v>
      </c>
      <c r="O20" s="12" t="s">
        <v>41</v>
      </c>
      <c r="P20" s="12" t="s">
        <v>101</v>
      </c>
      <c r="Q20" s="8"/>
      <c r="R20" s="8">
        <v>100</v>
      </c>
      <c r="S20" s="8">
        <v>100</v>
      </c>
      <c r="T20" s="8">
        <v>0</v>
      </c>
      <c r="U20" s="8">
        <f t="shared" si="0"/>
        <v>0</v>
      </c>
      <c r="V20" s="8">
        <f t="shared" si="1"/>
        <v>0</v>
      </c>
      <c r="W20" s="7"/>
      <c r="X20" s="7"/>
      <c r="Y20" s="18">
        <v>750000</v>
      </c>
      <c r="Z20" s="18">
        <v>6650000</v>
      </c>
      <c r="AA20" s="18">
        <v>0</v>
      </c>
      <c r="AB20" s="8">
        <f t="shared" si="2"/>
        <v>0</v>
      </c>
      <c r="AC20" s="13">
        <f t="shared" si="3"/>
        <v>0</v>
      </c>
    </row>
    <row r="21" spans="1:29" s="14" customFormat="1" ht="122.4">
      <c r="A21" s="44" t="s">
        <v>117</v>
      </c>
      <c r="B21" s="6" t="s">
        <v>36</v>
      </c>
      <c r="C21" s="7" t="s">
        <v>34</v>
      </c>
      <c r="D21" s="7" t="s">
        <v>105</v>
      </c>
      <c r="E21" s="7" t="s">
        <v>48</v>
      </c>
      <c r="F21" s="42" t="s">
        <v>2299</v>
      </c>
      <c r="G21" s="12">
        <v>1</v>
      </c>
      <c r="H21" s="12">
        <v>1.7</v>
      </c>
      <c r="I21" s="12" t="s">
        <v>72</v>
      </c>
      <c r="J21" s="12" t="s">
        <v>62</v>
      </c>
      <c r="K21" s="12" t="s">
        <v>70</v>
      </c>
      <c r="L21" s="7" t="s">
        <v>1063</v>
      </c>
      <c r="M21" s="8" t="s">
        <v>93</v>
      </c>
      <c r="N21" s="7" t="s">
        <v>97</v>
      </c>
      <c r="O21" s="12" t="s">
        <v>100</v>
      </c>
      <c r="P21" s="12" t="s">
        <v>102</v>
      </c>
      <c r="Q21" s="8"/>
      <c r="R21" s="8">
        <v>1</v>
      </c>
      <c r="S21" s="8">
        <v>1</v>
      </c>
      <c r="T21" s="8">
        <v>0</v>
      </c>
      <c r="U21" s="8">
        <f t="shared" si="0"/>
        <v>0</v>
      </c>
      <c r="V21" s="8">
        <f t="shared" si="1"/>
        <v>0</v>
      </c>
      <c r="W21" s="7"/>
      <c r="X21" s="7"/>
      <c r="Y21" s="18">
        <v>0</v>
      </c>
      <c r="Z21" s="18">
        <v>1700000</v>
      </c>
      <c r="AA21" s="18">
        <v>0</v>
      </c>
      <c r="AB21" s="8" t="str">
        <f t="shared" si="2"/>
        <v>0</v>
      </c>
      <c r="AC21" s="13">
        <f t="shared" si="3"/>
        <v>0</v>
      </c>
    </row>
    <row r="22" spans="1:29" s="14" customFormat="1" ht="204">
      <c r="A22" s="44" t="s">
        <v>117</v>
      </c>
      <c r="B22" s="6" t="s">
        <v>36</v>
      </c>
      <c r="C22" s="7" t="s">
        <v>34</v>
      </c>
      <c r="D22" s="7" t="s">
        <v>112</v>
      </c>
      <c r="E22" s="7" t="s">
        <v>48</v>
      </c>
      <c r="F22" s="42" t="s">
        <v>1037</v>
      </c>
      <c r="G22" s="12">
        <v>1</v>
      </c>
      <c r="H22" s="12">
        <v>1.7</v>
      </c>
      <c r="I22" s="12" t="s">
        <v>72</v>
      </c>
      <c r="J22" s="12" t="s">
        <v>49</v>
      </c>
      <c r="K22" s="12" t="s">
        <v>39</v>
      </c>
      <c r="L22" s="7" t="s">
        <v>1064</v>
      </c>
      <c r="M22" s="8" t="s">
        <v>94</v>
      </c>
      <c r="N22" s="7" t="s">
        <v>97</v>
      </c>
      <c r="O22" s="12" t="s">
        <v>100</v>
      </c>
      <c r="P22" s="12" t="s">
        <v>102</v>
      </c>
      <c r="Q22" s="8"/>
      <c r="R22" s="8">
        <v>2</v>
      </c>
      <c r="S22" s="8">
        <v>2</v>
      </c>
      <c r="T22" s="8">
        <v>0</v>
      </c>
      <c r="U22" s="8">
        <f t="shared" si="0"/>
        <v>0</v>
      </c>
      <c r="V22" s="8">
        <f t="shared" si="1"/>
        <v>0</v>
      </c>
      <c r="W22" s="7"/>
      <c r="X22" s="7"/>
      <c r="Y22" s="18">
        <v>300000</v>
      </c>
      <c r="Z22" s="18">
        <v>300000</v>
      </c>
      <c r="AA22" s="18">
        <v>0</v>
      </c>
      <c r="AB22" s="8">
        <f t="shared" si="2"/>
        <v>0</v>
      </c>
      <c r="AC22" s="13">
        <f t="shared" si="3"/>
        <v>0</v>
      </c>
    </row>
    <row r="23" spans="1:29" s="14" customFormat="1" ht="51">
      <c r="A23" s="44" t="s">
        <v>117</v>
      </c>
      <c r="B23" s="6" t="s">
        <v>36</v>
      </c>
      <c r="C23" s="7" t="s">
        <v>34</v>
      </c>
      <c r="D23" s="7" t="s">
        <v>113</v>
      </c>
      <c r="E23" s="7" t="s">
        <v>48</v>
      </c>
      <c r="F23" s="42" t="s">
        <v>2301</v>
      </c>
      <c r="G23" s="12">
        <v>1</v>
      </c>
      <c r="H23" s="12">
        <v>1.7</v>
      </c>
      <c r="I23" s="12" t="s">
        <v>37</v>
      </c>
      <c r="J23" s="12" t="s">
        <v>51</v>
      </c>
      <c r="K23" s="12" t="s">
        <v>39</v>
      </c>
      <c r="L23" s="7" t="s">
        <v>1065</v>
      </c>
      <c r="M23" s="8" t="s">
        <v>95</v>
      </c>
      <c r="N23" s="7" t="s">
        <v>98</v>
      </c>
      <c r="O23" s="12" t="s">
        <v>41</v>
      </c>
      <c r="P23" s="12" t="s">
        <v>102</v>
      </c>
      <c r="Q23" s="8"/>
      <c r="R23" s="8">
        <v>1</v>
      </c>
      <c r="S23" s="8">
        <v>1</v>
      </c>
      <c r="T23" s="8">
        <v>0</v>
      </c>
      <c r="U23" s="8">
        <f t="shared" si="0"/>
        <v>0</v>
      </c>
      <c r="V23" s="8">
        <f t="shared" si="1"/>
        <v>0</v>
      </c>
      <c r="W23" s="7"/>
      <c r="X23" s="7"/>
      <c r="Y23" s="18">
        <v>1250000</v>
      </c>
      <c r="Z23" s="18">
        <v>1250000</v>
      </c>
      <c r="AA23" s="18">
        <v>0</v>
      </c>
      <c r="AB23" s="8">
        <f t="shared" si="2"/>
        <v>0</v>
      </c>
      <c r="AC23" s="13">
        <f t="shared" si="3"/>
        <v>0</v>
      </c>
    </row>
    <row r="24" spans="1:29" s="14" customFormat="1" ht="204">
      <c r="A24" s="44" t="s">
        <v>117</v>
      </c>
      <c r="B24" s="6" t="s">
        <v>36</v>
      </c>
      <c r="C24" s="7" t="s">
        <v>34</v>
      </c>
      <c r="D24" s="7" t="s">
        <v>42</v>
      </c>
      <c r="E24" s="7" t="s">
        <v>48</v>
      </c>
      <c r="F24" s="42" t="s">
        <v>1037</v>
      </c>
      <c r="G24" s="12">
        <v>1</v>
      </c>
      <c r="H24" s="12">
        <v>1.3</v>
      </c>
      <c r="I24" s="12" t="s">
        <v>73</v>
      </c>
      <c r="J24" s="12" t="s">
        <v>63</v>
      </c>
      <c r="K24" s="12" t="s">
        <v>70</v>
      </c>
      <c r="L24" s="7" t="s">
        <v>1066</v>
      </c>
      <c r="M24" s="8" t="s">
        <v>96</v>
      </c>
      <c r="N24" s="7" t="s">
        <v>97</v>
      </c>
      <c r="O24" s="12" t="s">
        <v>41</v>
      </c>
      <c r="P24" s="12" t="s">
        <v>102</v>
      </c>
      <c r="Q24" s="8"/>
      <c r="R24" s="8">
        <v>1</v>
      </c>
      <c r="S24" s="8">
        <v>1</v>
      </c>
      <c r="T24" s="8">
        <v>0</v>
      </c>
      <c r="U24" s="8">
        <f t="shared" si="0"/>
        <v>0</v>
      </c>
      <c r="V24" s="8">
        <f t="shared" si="1"/>
        <v>0</v>
      </c>
      <c r="W24" s="7"/>
      <c r="X24" s="7"/>
      <c r="Y24" s="18">
        <v>0</v>
      </c>
      <c r="Z24" s="18">
        <v>3540000</v>
      </c>
      <c r="AA24" s="18">
        <v>0</v>
      </c>
      <c r="AB24" s="8" t="str">
        <f t="shared" si="2"/>
        <v>0</v>
      </c>
      <c r="AC24" s="13">
        <f t="shared" si="3"/>
        <v>0</v>
      </c>
    </row>
    <row r="25" spans="1:29" s="14" customFormat="1" ht="51">
      <c r="A25" s="44" t="s">
        <v>117</v>
      </c>
      <c r="B25" s="6" t="s">
        <v>31</v>
      </c>
      <c r="C25" s="7" t="s">
        <v>34</v>
      </c>
      <c r="D25" s="7" t="s">
        <v>114</v>
      </c>
      <c r="E25" s="7" t="s">
        <v>48</v>
      </c>
      <c r="F25" s="42" t="s">
        <v>66</v>
      </c>
      <c r="G25" s="12">
        <v>1</v>
      </c>
      <c r="H25" s="12">
        <v>1.7</v>
      </c>
      <c r="I25" s="12" t="s">
        <v>37</v>
      </c>
      <c r="J25" s="12" t="s">
        <v>52</v>
      </c>
      <c r="K25" s="12" t="s">
        <v>39</v>
      </c>
      <c r="L25" s="7" t="s">
        <v>1067</v>
      </c>
      <c r="M25" s="8" t="s">
        <v>74</v>
      </c>
      <c r="N25" s="7" t="s">
        <v>98</v>
      </c>
      <c r="O25" s="12" t="s">
        <v>41</v>
      </c>
      <c r="P25" s="12" t="s">
        <v>104</v>
      </c>
      <c r="Q25" s="8"/>
      <c r="R25" s="8">
        <v>1</v>
      </c>
      <c r="S25" s="8">
        <v>1</v>
      </c>
      <c r="T25" s="8">
        <v>0</v>
      </c>
      <c r="U25" s="8">
        <f t="shared" si="0"/>
        <v>0</v>
      </c>
      <c r="V25" s="8">
        <f t="shared" si="1"/>
        <v>0</v>
      </c>
      <c r="W25" s="7"/>
      <c r="X25" s="7"/>
      <c r="Y25" s="18">
        <v>0</v>
      </c>
      <c r="Z25" s="18">
        <v>4000</v>
      </c>
      <c r="AA25" s="18">
        <v>0</v>
      </c>
      <c r="AB25" s="8" t="str">
        <f t="shared" si="2"/>
        <v>0</v>
      </c>
      <c r="AC25" s="13">
        <f t="shared" si="3"/>
        <v>0</v>
      </c>
    </row>
    <row r="26" spans="1:29" s="14" customFormat="1" ht="51">
      <c r="A26" s="44" t="s">
        <v>117</v>
      </c>
      <c r="B26" s="6" t="s">
        <v>31</v>
      </c>
      <c r="C26" s="7" t="s">
        <v>34</v>
      </c>
      <c r="D26" s="7" t="s">
        <v>114</v>
      </c>
      <c r="E26" s="7" t="s">
        <v>48</v>
      </c>
      <c r="F26" s="42" t="s">
        <v>66</v>
      </c>
      <c r="G26" s="12">
        <v>1</v>
      </c>
      <c r="H26" s="12">
        <v>1.7</v>
      </c>
      <c r="I26" s="12" t="s">
        <v>37</v>
      </c>
      <c r="J26" s="12" t="s">
        <v>54</v>
      </c>
      <c r="K26" s="12" t="s">
        <v>39</v>
      </c>
      <c r="L26" s="7" t="s">
        <v>1068</v>
      </c>
      <c r="M26" s="8" t="s">
        <v>78</v>
      </c>
      <c r="N26" s="7" t="s">
        <v>97</v>
      </c>
      <c r="O26" s="12" t="s">
        <v>41</v>
      </c>
      <c r="P26" s="12" t="s">
        <v>104</v>
      </c>
      <c r="Q26" s="8"/>
      <c r="R26" s="8">
        <v>1</v>
      </c>
      <c r="S26" s="8">
        <v>1</v>
      </c>
      <c r="T26" s="8">
        <v>0</v>
      </c>
      <c r="U26" s="8">
        <f t="shared" si="0"/>
        <v>0</v>
      </c>
      <c r="V26" s="8">
        <f t="shared" si="1"/>
        <v>0</v>
      </c>
      <c r="W26" s="7"/>
      <c r="X26" s="7"/>
      <c r="Y26" s="18">
        <v>0</v>
      </c>
      <c r="Z26" s="18">
        <v>3336</v>
      </c>
      <c r="AA26" s="18">
        <v>0</v>
      </c>
      <c r="AB26" s="8" t="str">
        <f t="shared" si="2"/>
        <v>0</v>
      </c>
      <c r="AC26" s="13">
        <f t="shared" si="3"/>
        <v>0</v>
      </c>
    </row>
    <row r="27" spans="1:29" s="14" customFormat="1" ht="51">
      <c r="A27" s="44" t="s">
        <v>117</v>
      </c>
      <c r="B27" s="6" t="s">
        <v>31</v>
      </c>
      <c r="C27" s="7" t="s">
        <v>34</v>
      </c>
      <c r="D27" s="7" t="s">
        <v>114</v>
      </c>
      <c r="E27" s="7" t="s">
        <v>48</v>
      </c>
      <c r="F27" s="42" t="s">
        <v>66</v>
      </c>
      <c r="G27" s="12">
        <v>1</v>
      </c>
      <c r="H27" s="12">
        <v>1.7</v>
      </c>
      <c r="I27" s="12" t="s">
        <v>37</v>
      </c>
      <c r="J27" s="12" t="s">
        <v>55</v>
      </c>
      <c r="K27" s="12" t="s">
        <v>39</v>
      </c>
      <c r="L27" s="7" t="s">
        <v>1069</v>
      </c>
      <c r="M27" s="8" t="s">
        <v>78</v>
      </c>
      <c r="N27" s="7" t="s">
        <v>97</v>
      </c>
      <c r="O27" s="12" t="s">
        <v>41</v>
      </c>
      <c r="P27" s="12" t="s">
        <v>104</v>
      </c>
      <c r="Q27" s="8"/>
      <c r="R27" s="8">
        <v>1</v>
      </c>
      <c r="S27" s="8">
        <v>1</v>
      </c>
      <c r="T27" s="8">
        <v>0</v>
      </c>
      <c r="U27" s="8">
        <f t="shared" si="0"/>
        <v>0</v>
      </c>
      <c r="V27" s="8">
        <f t="shared" si="1"/>
        <v>0</v>
      </c>
      <c r="W27" s="7"/>
      <c r="X27" s="7"/>
      <c r="Y27" s="18">
        <v>0</v>
      </c>
      <c r="Z27" s="18">
        <v>2013000</v>
      </c>
      <c r="AA27" s="18">
        <v>0</v>
      </c>
      <c r="AB27" s="8" t="str">
        <f t="shared" si="2"/>
        <v>0</v>
      </c>
      <c r="AC27" s="13">
        <f t="shared" si="3"/>
        <v>0</v>
      </c>
    </row>
    <row r="28" spans="1:29" ht="112.2">
      <c r="A28" s="44" t="s">
        <v>117</v>
      </c>
      <c r="B28" s="6" t="s">
        <v>31</v>
      </c>
      <c r="C28" s="7" t="s">
        <v>34</v>
      </c>
      <c r="D28" s="15" t="s">
        <v>106</v>
      </c>
      <c r="E28" s="7" t="s">
        <v>48</v>
      </c>
      <c r="F28" s="42" t="s">
        <v>2302</v>
      </c>
      <c r="G28" s="12">
        <v>1</v>
      </c>
      <c r="H28" s="12">
        <v>1.7</v>
      </c>
      <c r="I28" s="12" t="s">
        <v>72</v>
      </c>
      <c r="J28" s="12" t="s">
        <v>64</v>
      </c>
      <c r="K28" s="12" t="s">
        <v>33</v>
      </c>
      <c r="L28" s="7" t="s">
        <v>1070</v>
      </c>
      <c r="M28" s="8" t="s">
        <v>86</v>
      </c>
      <c r="N28" s="7" t="s">
        <v>97</v>
      </c>
      <c r="O28" s="12" t="s">
        <v>100</v>
      </c>
      <c r="P28" s="12" t="s">
        <v>101</v>
      </c>
      <c r="Q28" s="8"/>
      <c r="R28" s="8" t="s">
        <v>115</v>
      </c>
      <c r="S28" s="8">
        <v>24</v>
      </c>
      <c r="T28" s="8">
        <v>0</v>
      </c>
      <c r="U28" s="8">
        <f t="shared" si="0"/>
        <v>0</v>
      </c>
      <c r="V28" s="8">
        <f t="shared" si="1"/>
        <v>0</v>
      </c>
      <c r="W28" s="7"/>
      <c r="X28" s="7"/>
      <c r="Y28" s="18">
        <v>21000000</v>
      </c>
      <c r="Z28" s="18">
        <v>21000000</v>
      </c>
      <c r="AA28" s="18">
        <v>1897143</v>
      </c>
      <c r="AB28" s="35">
        <f t="shared" si="2"/>
        <v>0.09034014285714285</v>
      </c>
      <c r="AC28" s="17">
        <f t="shared" si="3"/>
        <v>0.09034014285714285</v>
      </c>
    </row>
    <row r="29" spans="1:29" ht="30.6">
      <c r="A29" s="74" t="s">
        <v>117</v>
      </c>
      <c r="B29" s="56" t="s">
        <v>31</v>
      </c>
      <c r="C29" s="68" t="s">
        <v>34</v>
      </c>
      <c r="D29" s="59" t="s">
        <v>106</v>
      </c>
      <c r="E29" s="65" t="s">
        <v>48</v>
      </c>
      <c r="F29" s="62" t="s">
        <v>2302</v>
      </c>
      <c r="G29" s="59">
        <v>1</v>
      </c>
      <c r="H29" s="59">
        <v>1.7</v>
      </c>
      <c r="I29" s="59" t="s">
        <v>72</v>
      </c>
      <c r="J29" s="59" t="s">
        <v>65</v>
      </c>
      <c r="K29" s="59" t="s">
        <v>33</v>
      </c>
      <c r="L29" s="7" t="s">
        <v>1071</v>
      </c>
      <c r="M29" s="8" t="s">
        <v>87</v>
      </c>
      <c r="N29" s="7" t="s">
        <v>97</v>
      </c>
      <c r="O29" s="12" t="s">
        <v>41</v>
      </c>
      <c r="P29" s="12" t="s">
        <v>102</v>
      </c>
      <c r="Q29" s="8"/>
      <c r="R29" s="8">
        <v>1</v>
      </c>
      <c r="S29" s="8">
        <v>1</v>
      </c>
      <c r="T29" s="8">
        <v>0</v>
      </c>
      <c r="U29" s="8">
        <f t="shared" si="0"/>
        <v>0</v>
      </c>
      <c r="V29" s="8">
        <f t="shared" si="1"/>
        <v>0</v>
      </c>
      <c r="W29" s="7"/>
      <c r="X29" s="7"/>
      <c r="Y29" s="18">
        <v>60000</v>
      </c>
      <c r="Z29" s="18">
        <v>360000</v>
      </c>
      <c r="AA29" s="18">
        <v>12000</v>
      </c>
      <c r="AB29" s="35">
        <f t="shared" si="2"/>
        <v>0.2</v>
      </c>
      <c r="AC29" s="17">
        <f t="shared" si="3"/>
        <v>0.03333333333333333</v>
      </c>
    </row>
    <row r="30" spans="1:29" ht="30.6">
      <c r="A30" s="75"/>
      <c r="B30" s="57"/>
      <c r="C30" s="69"/>
      <c r="D30" s="60"/>
      <c r="E30" s="66"/>
      <c r="F30" s="63"/>
      <c r="G30" s="60"/>
      <c r="H30" s="60"/>
      <c r="I30" s="60"/>
      <c r="J30" s="60"/>
      <c r="K30" s="60"/>
      <c r="L30" s="7" t="s">
        <v>1072</v>
      </c>
      <c r="M30" s="8" t="s">
        <v>87</v>
      </c>
      <c r="N30" s="7" t="s">
        <v>97</v>
      </c>
      <c r="O30" s="12" t="s">
        <v>41</v>
      </c>
      <c r="P30" s="12" t="s">
        <v>102</v>
      </c>
      <c r="Q30" s="8"/>
      <c r="R30" s="8">
        <v>1</v>
      </c>
      <c r="S30" s="8">
        <v>1</v>
      </c>
      <c r="T30" s="8">
        <v>0</v>
      </c>
      <c r="U30" s="8">
        <f t="shared" si="0"/>
        <v>0</v>
      </c>
      <c r="V30" s="8">
        <f t="shared" si="1"/>
        <v>0</v>
      </c>
      <c r="W30" s="7"/>
      <c r="X30" s="7"/>
      <c r="Y30" s="18">
        <v>60000</v>
      </c>
      <c r="Z30" s="18">
        <v>360000</v>
      </c>
      <c r="AA30" s="18">
        <v>12000</v>
      </c>
      <c r="AB30" s="8">
        <f t="shared" si="2"/>
        <v>0.2</v>
      </c>
      <c r="AC30" s="17">
        <f t="shared" si="3"/>
        <v>0.03333333333333333</v>
      </c>
    </row>
    <row r="31" spans="1:29" ht="40.8">
      <c r="A31" s="75"/>
      <c r="B31" s="57"/>
      <c r="C31" s="69"/>
      <c r="D31" s="60"/>
      <c r="E31" s="66"/>
      <c r="F31" s="63"/>
      <c r="G31" s="60"/>
      <c r="H31" s="60"/>
      <c r="I31" s="60"/>
      <c r="J31" s="60"/>
      <c r="K31" s="60"/>
      <c r="L31" s="7" t="s">
        <v>1073</v>
      </c>
      <c r="M31" s="8" t="s">
        <v>88</v>
      </c>
      <c r="N31" s="7" t="s">
        <v>97</v>
      </c>
      <c r="O31" s="12" t="s">
        <v>41</v>
      </c>
      <c r="P31" s="12" t="s">
        <v>102</v>
      </c>
      <c r="Q31" s="8"/>
      <c r="R31" s="8">
        <v>1</v>
      </c>
      <c r="S31" s="8">
        <v>1</v>
      </c>
      <c r="T31" s="8">
        <v>0</v>
      </c>
      <c r="U31" s="8">
        <f t="shared" si="0"/>
        <v>0</v>
      </c>
      <c r="V31" s="8">
        <f t="shared" si="1"/>
        <v>0</v>
      </c>
      <c r="W31" s="7"/>
      <c r="X31" s="7"/>
      <c r="Y31" s="18">
        <v>60000</v>
      </c>
      <c r="Z31" s="18">
        <v>360000</v>
      </c>
      <c r="AA31" s="18">
        <v>12000</v>
      </c>
      <c r="AB31" s="8">
        <f t="shared" si="2"/>
        <v>0.2</v>
      </c>
      <c r="AC31" s="17">
        <f t="shared" si="3"/>
        <v>0.03333333333333333</v>
      </c>
    </row>
    <row r="32" spans="1:29" ht="20.4">
      <c r="A32" s="75"/>
      <c r="B32" s="57"/>
      <c r="C32" s="69"/>
      <c r="D32" s="60"/>
      <c r="E32" s="66"/>
      <c r="F32" s="63"/>
      <c r="G32" s="60"/>
      <c r="H32" s="60"/>
      <c r="I32" s="60"/>
      <c r="J32" s="60"/>
      <c r="K32" s="60"/>
      <c r="L32" s="7" t="s">
        <v>1074</v>
      </c>
      <c r="M32" s="8" t="s">
        <v>87</v>
      </c>
      <c r="N32" s="7" t="s">
        <v>97</v>
      </c>
      <c r="O32" s="12" t="s">
        <v>41</v>
      </c>
      <c r="P32" s="12" t="s">
        <v>102</v>
      </c>
      <c r="Q32" s="8"/>
      <c r="R32" s="8">
        <v>1</v>
      </c>
      <c r="S32" s="8">
        <v>1</v>
      </c>
      <c r="T32" s="8">
        <v>0</v>
      </c>
      <c r="U32" s="8">
        <f t="shared" si="0"/>
        <v>0</v>
      </c>
      <c r="V32" s="8">
        <f t="shared" si="1"/>
        <v>0</v>
      </c>
      <c r="W32" s="7"/>
      <c r="X32" s="7"/>
      <c r="Y32" s="18">
        <v>60000</v>
      </c>
      <c r="Z32" s="18">
        <v>360000</v>
      </c>
      <c r="AA32" s="18">
        <v>12000</v>
      </c>
      <c r="AB32" s="8">
        <f t="shared" si="2"/>
        <v>0.2</v>
      </c>
      <c r="AC32" s="17">
        <f t="shared" si="3"/>
        <v>0.03333333333333333</v>
      </c>
    </row>
    <row r="33" spans="1:29" ht="20.4">
      <c r="A33" s="76"/>
      <c r="B33" s="58"/>
      <c r="C33" s="70"/>
      <c r="D33" s="61"/>
      <c r="E33" s="67"/>
      <c r="F33" s="64"/>
      <c r="G33" s="61"/>
      <c r="H33" s="61"/>
      <c r="I33" s="61"/>
      <c r="J33" s="61"/>
      <c r="K33" s="61"/>
      <c r="L33" s="7" t="s">
        <v>1075</v>
      </c>
      <c r="M33" s="8" t="s">
        <v>89</v>
      </c>
      <c r="N33" s="7" t="s">
        <v>97</v>
      </c>
      <c r="O33" s="12" t="s">
        <v>41</v>
      </c>
      <c r="P33" s="12" t="s">
        <v>102</v>
      </c>
      <c r="Q33" s="8"/>
      <c r="R33" s="8">
        <v>1</v>
      </c>
      <c r="S33" s="8">
        <v>1</v>
      </c>
      <c r="T33" s="8">
        <v>0</v>
      </c>
      <c r="U33" s="8">
        <f t="shared" si="0"/>
        <v>0</v>
      </c>
      <c r="V33" s="8">
        <f t="shared" si="1"/>
        <v>0</v>
      </c>
      <c r="W33" s="7"/>
      <c r="X33" s="7"/>
      <c r="Y33" s="18">
        <v>60000</v>
      </c>
      <c r="Z33" s="18">
        <v>360000</v>
      </c>
      <c r="AA33" s="18">
        <v>60000</v>
      </c>
      <c r="AB33" s="8">
        <f t="shared" si="2"/>
        <v>1</v>
      </c>
      <c r="AC33" s="17">
        <f t="shared" si="3"/>
        <v>0.16666666666666666</v>
      </c>
    </row>
    <row r="34" spans="1:29" ht="78.75" customHeight="1">
      <c r="A34" s="74" t="s">
        <v>117</v>
      </c>
      <c r="B34" s="56" t="s">
        <v>31</v>
      </c>
      <c r="C34" s="68" t="s">
        <v>34</v>
      </c>
      <c r="D34" s="59" t="s">
        <v>108</v>
      </c>
      <c r="E34" s="65" t="s">
        <v>48</v>
      </c>
      <c r="F34" s="62" t="s">
        <v>2303</v>
      </c>
      <c r="G34" s="59">
        <v>1</v>
      </c>
      <c r="H34" s="59">
        <v>1.7</v>
      </c>
      <c r="I34" s="59" t="s">
        <v>72</v>
      </c>
      <c r="J34" s="59" t="s">
        <v>1417</v>
      </c>
      <c r="K34" s="59" t="s">
        <v>70</v>
      </c>
      <c r="L34" s="7" t="s">
        <v>1418</v>
      </c>
      <c r="M34" s="8" t="s">
        <v>1421</v>
      </c>
      <c r="N34" s="7" t="s">
        <v>98</v>
      </c>
      <c r="O34" s="12" t="s">
        <v>41</v>
      </c>
      <c r="P34" s="12" t="s">
        <v>101</v>
      </c>
      <c r="Q34" s="8"/>
      <c r="R34" s="8">
        <v>100</v>
      </c>
      <c r="S34" s="8">
        <v>100</v>
      </c>
      <c r="T34" s="8">
        <v>0</v>
      </c>
      <c r="U34" s="8">
        <f t="shared" si="0"/>
        <v>0</v>
      </c>
      <c r="V34" s="8">
        <f t="shared" si="1"/>
        <v>0</v>
      </c>
      <c r="W34" s="7"/>
      <c r="X34" s="7"/>
      <c r="Y34" s="18">
        <v>15435745.92</v>
      </c>
      <c r="Z34" s="18">
        <v>17576808.84</v>
      </c>
      <c r="AA34" s="18">
        <v>3462063.12</v>
      </c>
      <c r="AB34" s="35">
        <f t="shared" si="2"/>
        <v>0.22428868277199526</v>
      </c>
      <c r="AC34" s="17">
        <f t="shared" si="3"/>
        <v>0.19696767209081167</v>
      </c>
    </row>
    <row r="35" spans="1:29" ht="20.4">
      <c r="A35" s="75"/>
      <c r="B35" s="57"/>
      <c r="C35" s="69"/>
      <c r="D35" s="60"/>
      <c r="E35" s="66"/>
      <c r="F35" s="63"/>
      <c r="G35" s="60"/>
      <c r="H35" s="60"/>
      <c r="I35" s="60"/>
      <c r="J35" s="60"/>
      <c r="K35" s="60"/>
      <c r="L35" s="7" t="s">
        <v>1419</v>
      </c>
      <c r="M35" s="8" t="s">
        <v>1422</v>
      </c>
      <c r="N35" s="7" t="s">
        <v>98</v>
      </c>
      <c r="O35" s="12" t="s">
        <v>41</v>
      </c>
      <c r="P35" s="12" t="s">
        <v>101</v>
      </c>
      <c r="Q35" s="8"/>
      <c r="R35" s="8">
        <v>100</v>
      </c>
      <c r="S35" s="8">
        <v>100</v>
      </c>
      <c r="T35" s="8">
        <v>0</v>
      </c>
      <c r="U35" s="8">
        <f t="shared" si="0"/>
        <v>0</v>
      </c>
      <c r="V35" s="8">
        <f t="shared" si="1"/>
        <v>0</v>
      </c>
      <c r="W35" s="7"/>
      <c r="X35" s="7"/>
      <c r="Y35" s="18">
        <v>15435745.92</v>
      </c>
      <c r="Z35" s="18">
        <v>17576808.84</v>
      </c>
      <c r="AA35" s="18">
        <v>3462063.12</v>
      </c>
      <c r="AB35" s="35">
        <f t="shared" si="2"/>
        <v>0.22428868277199526</v>
      </c>
      <c r="AC35" s="17">
        <f t="shared" si="3"/>
        <v>0.19696767209081167</v>
      </c>
    </row>
    <row r="36" spans="1:29" ht="20.4">
      <c r="A36" s="76"/>
      <c r="B36" s="58"/>
      <c r="C36" s="70"/>
      <c r="D36" s="61"/>
      <c r="E36" s="67"/>
      <c r="F36" s="64"/>
      <c r="G36" s="61"/>
      <c r="H36" s="61"/>
      <c r="I36" s="61"/>
      <c r="J36" s="61"/>
      <c r="K36" s="61"/>
      <c r="L36" s="7" t="s">
        <v>1420</v>
      </c>
      <c r="M36" s="8" t="s">
        <v>1423</v>
      </c>
      <c r="N36" s="7" t="s">
        <v>98</v>
      </c>
      <c r="O36" s="12" t="s">
        <v>41</v>
      </c>
      <c r="P36" s="12" t="s">
        <v>101</v>
      </c>
      <c r="Q36" s="8"/>
      <c r="R36" s="8">
        <v>100</v>
      </c>
      <c r="S36" s="8">
        <v>100</v>
      </c>
      <c r="T36" s="8">
        <v>0</v>
      </c>
      <c r="U36" s="8">
        <f t="shared" si="0"/>
        <v>0</v>
      </c>
      <c r="V36" s="8">
        <f t="shared" si="1"/>
        <v>0</v>
      </c>
      <c r="W36" s="7"/>
      <c r="X36" s="7"/>
      <c r="Y36" s="18">
        <v>12005580.16</v>
      </c>
      <c r="Z36" s="18">
        <v>13670851.32</v>
      </c>
      <c r="AA36" s="18">
        <v>2692715.76</v>
      </c>
      <c r="AB36" s="35">
        <f t="shared" si="2"/>
        <v>0.22428868277199523</v>
      </c>
      <c r="AC36" s="17">
        <f t="shared" si="3"/>
        <v>0.19696767209081165</v>
      </c>
    </row>
    <row r="37" spans="1:29" ht="112.2">
      <c r="A37" s="49" t="s">
        <v>117</v>
      </c>
      <c r="B37" s="38" t="s">
        <v>31</v>
      </c>
      <c r="C37" s="39" t="s">
        <v>34</v>
      </c>
      <c r="D37" s="40" t="s">
        <v>106</v>
      </c>
      <c r="E37" s="54" t="s">
        <v>48</v>
      </c>
      <c r="F37" s="40" t="s">
        <v>2302</v>
      </c>
      <c r="G37" s="39">
        <v>1</v>
      </c>
      <c r="H37" s="39">
        <v>1.1</v>
      </c>
      <c r="I37" s="39" t="s">
        <v>1447</v>
      </c>
      <c r="J37" s="39" t="s">
        <v>1448</v>
      </c>
      <c r="K37" s="39" t="s">
        <v>1449</v>
      </c>
      <c r="L37" s="7" t="s">
        <v>1450</v>
      </c>
      <c r="M37" s="7" t="s">
        <v>1451</v>
      </c>
      <c r="N37" s="7" t="s">
        <v>97</v>
      </c>
      <c r="O37" s="12" t="s">
        <v>41</v>
      </c>
      <c r="P37" s="12" t="s">
        <v>101</v>
      </c>
      <c r="Q37" s="8"/>
      <c r="R37" s="8">
        <v>12</v>
      </c>
      <c r="S37" s="8">
        <v>12</v>
      </c>
      <c r="T37" s="8">
        <v>0</v>
      </c>
      <c r="U37" s="8">
        <f t="shared" si="0"/>
        <v>0</v>
      </c>
      <c r="V37" s="8">
        <f t="shared" si="1"/>
        <v>0</v>
      </c>
      <c r="W37" s="7"/>
      <c r="X37" s="7"/>
      <c r="Y37" s="18">
        <v>14329808</v>
      </c>
      <c r="Z37" s="18">
        <v>14329808</v>
      </c>
      <c r="AA37" s="18">
        <v>3496192</v>
      </c>
      <c r="AB37" s="35">
        <f t="shared" si="2"/>
        <v>0.2439803799185586</v>
      </c>
      <c r="AC37" s="17">
        <f t="shared" si="3"/>
        <v>0.2439803799185586</v>
      </c>
    </row>
    <row r="38" spans="1:29" ht="22.5" customHeight="1">
      <c r="A38" s="71" t="s">
        <v>117</v>
      </c>
      <c r="B38" s="56" t="s">
        <v>31</v>
      </c>
      <c r="C38" s="68" t="s">
        <v>34</v>
      </c>
      <c r="D38" s="62" t="s">
        <v>1970</v>
      </c>
      <c r="E38" s="65" t="s">
        <v>48</v>
      </c>
      <c r="F38" s="62" t="s">
        <v>1971</v>
      </c>
      <c r="G38" s="59">
        <v>1</v>
      </c>
      <c r="H38" s="59">
        <v>1.7</v>
      </c>
      <c r="I38" s="59" t="s">
        <v>72</v>
      </c>
      <c r="J38" s="59" t="s">
        <v>1956</v>
      </c>
      <c r="K38" s="59" t="s">
        <v>1957</v>
      </c>
      <c r="L38" s="7" t="s">
        <v>1958</v>
      </c>
      <c r="M38" s="7" t="s">
        <v>1964</v>
      </c>
      <c r="N38" s="7" t="s">
        <v>97</v>
      </c>
      <c r="O38" s="12" t="s">
        <v>100</v>
      </c>
      <c r="P38" s="12" t="s">
        <v>101</v>
      </c>
      <c r="Q38" s="8"/>
      <c r="R38" s="8">
        <v>240</v>
      </c>
      <c r="S38" s="8">
        <v>240</v>
      </c>
      <c r="T38" s="8">
        <v>79</v>
      </c>
      <c r="U38" s="35">
        <f t="shared" si="0"/>
        <v>0.32916666666666666</v>
      </c>
      <c r="V38" s="35">
        <f t="shared" si="1"/>
        <v>0.32916666666666666</v>
      </c>
      <c r="W38" s="7"/>
      <c r="X38" s="7"/>
      <c r="Y38" s="18">
        <v>2657750.56</v>
      </c>
      <c r="Z38" s="18">
        <v>2665431.04</v>
      </c>
      <c r="AA38" s="18">
        <v>554755.68</v>
      </c>
      <c r="AB38" s="35">
        <f t="shared" si="2"/>
        <v>0.20873128138857397</v>
      </c>
      <c r="AC38" s="17">
        <f t="shared" si="3"/>
        <v>0.2081298190329471</v>
      </c>
    </row>
    <row r="39" spans="1:29" ht="20.4">
      <c r="A39" s="73"/>
      <c r="B39" s="57"/>
      <c r="C39" s="69"/>
      <c r="D39" s="63"/>
      <c r="E39" s="66"/>
      <c r="F39" s="63"/>
      <c r="G39" s="60"/>
      <c r="H39" s="60"/>
      <c r="I39" s="60"/>
      <c r="J39" s="60"/>
      <c r="K39" s="60"/>
      <c r="L39" s="7" t="s">
        <v>1959</v>
      </c>
      <c r="M39" s="7" t="s">
        <v>1965</v>
      </c>
      <c r="N39" s="7" t="s">
        <v>97</v>
      </c>
      <c r="O39" s="12" t="s">
        <v>100</v>
      </c>
      <c r="P39" s="12" t="s">
        <v>101</v>
      </c>
      <c r="Q39" s="8"/>
      <c r="R39" s="8">
        <v>540</v>
      </c>
      <c r="S39" s="8">
        <v>1440</v>
      </c>
      <c r="T39" s="8">
        <v>399</v>
      </c>
      <c r="U39" s="35">
        <f t="shared" si="0"/>
        <v>0.7388888888888889</v>
      </c>
      <c r="V39" s="35">
        <f t="shared" si="1"/>
        <v>0.27708333333333335</v>
      </c>
      <c r="W39" s="7"/>
      <c r="X39" s="7"/>
      <c r="Y39" s="18">
        <v>2657750.56</v>
      </c>
      <c r="Z39" s="18">
        <v>2665431.04</v>
      </c>
      <c r="AA39" s="18">
        <v>554755.68</v>
      </c>
      <c r="AB39" s="35">
        <f t="shared" si="2"/>
        <v>0.20873128138857397</v>
      </c>
      <c r="AC39" s="17">
        <f t="shared" si="3"/>
        <v>0.2081298190329471</v>
      </c>
    </row>
    <row r="40" spans="1:29" ht="20.4">
      <c r="A40" s="73"/>
      <c r="B40" s="57"/>
      <c r="C40" s="69"/>
      <c r="D40" s="63"/>
      <c r="E40" s="66"/>
      <c r="F40" s="63"/>
      <c r="G40" s="60"/>
      <c r="H40" s="60"/>
      <c r="I40" s="60"/>
      <c r="J40" s="60"/>
      <c r="K40" s="60"/>
      <c r="L40" s="7" t="s">
        <v>1960</v>
      </c>
      <c r="M40" s="7" t="s">
        <v>1966</v>
      </c>
      <c r="N40" s="7" t="s">
        <v>97</v>
      </c>
      <c r="O40" s="12" t="s">
        <v>100</v>
      </c>
      <c r="P40" s="12" t="s">
        <v>101</v>
      </c>
      <c r="Q40" s="8"/>
      <c r="R40" s="8">
        <v>360</v>
      </c>
      <c r="S40" s="8">
        <v>360</v>
      </c>
      <c r="T40" s="8">
        <v>313</v>
      </c>
      <c r="U40" s="35">
        <f t="shared" si="0"/>
        <v>0.8694444444444445</v>
      </c>
      <c r="V40" s="35">
        <f t="shared" si="1"/>
        <v>0.8694444444444445</v>
      </c>
      <c r="W40" s="7"/>
      <c r="X40" s="7"/>
      <c r="Y40" s="18">
        <v>2657750.56</v>
      </c>
      <c r="Z40" s="18">
        <v>2665431.04</v>
      </c>
      <c r="AA40" s="18">
        <v>554755.68</v>
      </c>
      <c r="AB40" s="35">
        <f t="shared" si="2"/>
        <v>0.20873128138857397</v>
      </c>
      <c r="AC40" s="17">
        <f t="shared" si="3"/>
        <v>0.2081298190329471</v>
      </c>
    </row>
    <row r="41" spans="1:29" ht="20.4">
      <c r="A41" s="73"/>
      <c r="B41" s="57"/>
      <c r="C41" s="69"/>
      <c r="D41" s="63"/>
      <c r="E41" s="66"/>
      <c r="F41" s="63"/>
      <c r="G41" s="60"/>
      <c r="H41" s="60"/>
      <c r="I41" s="60"/>
      <c r="J41" s="60"/>
      <c r="K41" s="60"/>
      <c r="L41" s="7" t="s">
        <v>1961</v>
      </c>
      <c r="M41" s="7" t="s">
        <v>1967</v>
      </c>
      <c r="N41" s="7" t="s">
        <v>97</v>
      </c>
      <c r="O41" s="12" t="s">
        <v>100</v>
      </c>
      <c r="P41" s="12" t="s">
        <v>101</v>
      </c>
      <c r="Q41" s="8"/>
      <c r="R41" s="8">
        <v>240</v>
      </c>
      <c r="S41" s="8">
        <v>240</v>
      </c>
      <c r="T41" s="8">
        <v>44</v>
      </c>
      <c r="U41" s="35">
        <f t="shared" si="0"/>
        <v>0.18333333333333332</v>
      </c>
      <c r="V41" s="35">
        <f t="shared" si="1"/>
        <v>0.18333333333333332</v>
      </c>
      <c r="W41" s="7"/>
      <c r="X41" s="7"/>
      <c r="Y41" s="18">
        <v>2657750.56</v>
      </c>
      <c r="Z41" s="18">
        <v>2665431.04</v>
      </c>
      <c r="AA41" s="18">
        <v>554755.68</v>
      </c>
      <c r="AB41" s="35">
        <f t="shared" si="2"/>
        <v>0.20873128138857397</v>
      </c>
      <c r="AC41" s="17">
        <f t="shared" si="3"/>
        <v>0.2081298190329471</v>
      </c>
    </row>
    <row r="42" spans="1:29" ht="11.25">
      <c r="A42" s="73"/>
      <c r="B42" s="57"/>
      <c r="C42" s="69"/>
      <c r="D42" s="63"/>
      <c r="E42" s="66"/>
      <c r="F42" s="63"/>
      <c r="G42" s="60"/>
      <c r="H42" s="60"/>
      <c r="I42" s="60"/>
      <c r="J42" s="60"/>
      <c r="K42" s="60"/>
      <c r="L42" s="7" t="s">
        <v>1962</v>
      </c>
      <c r="M42" s="7" t="s">
        <v>1968</v>
      </c>
      <c r="N42" s="7" t="s">
        <v>97</v>
      </c>
      <c r="O42" s="12" t="s">
        <v>100</v>
      </c>
      <c r="P42" s="12" t="s">
        <v>101</v>
      </c>
      <c r="Q42" s="8"/>
      <c r="R42" s="8">
        <v>2100</v>
      </c>
      <c r="S42" s="8">
        <v>8400</v>
      </c>
      <c r="T42" s="8">
        <v>2880</v>
      </c>
      <c r="U42" s="35">
        <f t="shared" si="0"/>
        <v>1.3714285714285714</v>
      </c>
      <c r="V42" s="35">
        <f t="shared" si="1"/>
        <v>0.34285714285714286</v>
      </c>
      <c r="W42" s="7"/>
      <c r="X42" s="7"/>
      <c r="Y42" s="18">
        <v>2657750.56</v>
      </c>
      <c r="Z42" s="18">
        <v>2665431.04</v>
      </c>
      <c r="AA42" s="18">
        <v>554755.68</v>
      </c>
      <c r="AB42" s="35">
        <f t="shared" si="2"/>
        <v>0.20873128138857397</v>
      </c>
      <c r="AC42" s="17">
        <f t="shared" si="3"/>
        <v>0.2081298190329471</v>
      </c>
    </row>
    <row r="43" spans="1:29" ht="11.25">
      <c r="A43" s="72"/>
      <c r="B43" s="58"/>
      <c r="C43" s="70"/>
      <c r="D43" s="64"/>
      <c r="E43" s="67"/>
      <c r="F43" s="64"/>
      <c r="G43" s="61"/>
      <c r="H43" s="61"/>
      <c r="I43" s="61"/>
      <c r="J43" s="61"/>
      <c r="K43" s="61"/>
      <c r="L43" s="7" t="s">
        <v>1963</v>
      </c>
      <c r="M43" s="7" t="s">
        <v>1969</v>
      </c>
      <c r="N43" s="7" t="s">
        <v>97</v>
      </c>
      <c r="O43" s="12" t="s">
        <v>100</v>
      </c>
      <c r="P43" s="12" t="s">
        <v>101</v>
      </c>
      <c r="Q43" s="8"/>
      <c r="R43" s="8">
        <v>240</v>
      </c>
      <c r="S43" s="8">
        <v>240</v>
      </c>
      <c r="T43" s="8">
        <v>43</v>
      </c>
      <c r="U43" s="35">
        <f t="shared" si="0"/>
        <v>0.17916666666666667</v>
      </c>
      <c r="V43" s="35">
        <f t="shared" si="1"/>
        <v>0.17916666666666667</v>
      </c>
      <c r="W43" s="7"/>
      <c r="X43" s="7"/>
      <c r="Y43" s="18">
        <v>3322188.2</v>
      </c>
      <c r="Z43" s="18">
        <v>3331788.8</v>
      </c>
      <c r="AA43" s="18">
        <v>693444.6</v>
      </c>
      <c r="AB43" s="35">
        <f t="shared" si="2"/>
        <v>0.20873128138857394</v>
      </c>
      <c r="AC43" s="17">
        <f t="shared" si="3"/>
        <v>0.2081298190329471</v>
      </c>
    </row>
    <row r="44" spans="1:29" ht="204">
      <c r="A44" s="37" t="s">
        <v>117</v>
      </c>
      <c r="B44" s="38" t="s">
        <v>31</v>
      </c>
      <c r="C44" s="39" t="s">
        <v>34</v>
      </c>
      <c r="D44" s="40" t="s">
        <v>42</v>
      </c>
      <c r="E44" s="54" t="s">
        <v>48</v>
      </c>
      <c r="F44" s="40" t="s">
        <v>1037</v>
      </c>
      <c r="G44" s="39">
        <v>1</v>
      </c>
      <c r="H44" s="39">
        <v>1.7</v>
      </c>
      <c r="I44" s="39" t="s">
        <v>72</v>
      </c>
      <c r="J44" s="39" t="s">
        <v>2280</v>
      </c>
      <c r="K44" s="39" t="s">
        <v>39</v>
      </c>
      <c r="L44" s="7" t="s">
        <v>2281</v>
      </c>
      <c r="M44" s="7" t="s">
        <v>2282</v>
      </c>
      <c r="N44" s="7" t="s">
        <v>97</v>
      </c>
      <c r="O44" s="12" t="s">
        <v>99</v>
      </c>
      <c r="P44" s="12" t="s">
        <v>101</v>
      </c>
      <c r="Q44" s="8"/>
      <c r="R44" s="8">
        <v>50</v>
      </c>
      <c r="S44" s="8">
        <v>50</v>
      </c>
      <c r="T44" s="8">
        <v>0</v>
      </c>
      <c r="U44" s="35">
        <f t="shared" si="0"/>
        <v>0</v>
      </c>
      <c r="V44" s="35">
        <f t="shared" si="1"/>
        <v>0</v>
      </c>
      <c r="W44" s="7"/>
      <c r="X44" s="7"/>
      <c r="Y44" s="18">
        <v>20621573</v>
      </c>
      <c r="Z44" s="18">
        <v>20852002</v>
      </c>
      <c r="AA44" s="18">
        <v>4901815</v>
      </c>
      <c r="AB44" s="35">
        <f t="shared" si="2"/>
        <v>0.23770325377215404</v>
      </c>
      <c r="AC44" s="17">
        <f t="shared" si="3"/>
        <v>0.2350764689165098</v>
      </c>
    </row>
    <row r="45" spans="1:29" ht="204">
      <c r="A45" s="37" t="s">
        <v>117</v>
      </c>
      <c r="B45" s="38" t="s">
        <v>31</v>
      </c>
      <c r="C45" s="39" t="s">
        <v>34</v>
      </c>
      <c r="D45" s="40" t="s">
        <v>42</v>
      </c>
      <c r="E45" s="54" t="s">
        <v>48</v>
      </c>
      <c r="F45" s="40" t="s">
        <v>1037</v>
      </c>
      <c r="G45" s="39">
        <v>1</v>
      </c>
      <c r="H45" s="39">
        <v>1.7</v>
      </c>
      <c r="I45" s="39" t="s">
        <v>37</v>
      </c>
      <c r="J45" s="39" t="s">
        <v>2283</v>
      </c>
      <c r="K45" s="39" t="s">
        <v>43</v>
      </c>
      <c r="L45" s="7" t="s">
        <v>2285</v>
      </c>
      <c r="M45" s="7">
        <v>-649795</v>
      </c>
      <c r="N45" s="7" t="s">
        <v>98</v>
      </c>
      <c r="O45" s="12" t="s">
        <v>41</v>
      </c>
      <c r="P45" s="12" t="s">
        <v>101</v>
      </c>
      <c r="Q45" s="8"/>
      <c r="R45" s="8">
        <v>120</v>
      </c>
      <c r="S45" s="8">
        <v>120</v>
      </c>
      <c r="T45" s="8">
        <v>36</v>
      </c>
      <c r="U45" s="35">
        <f t="shared" si="0"/>
        <v>0.3</v>
      </c>
      <c r="V45" s="35">
        <f t="shared" si="1"/>
        <v>0.3</v>
      </c>
      <c r="W45" s="7"/>
      <c r="X45" s="7"/>
      <c r="Y45" s="18">
        <v>654381065</v>
      </c>
      <c r="Z45" s="18">
        <v>655000024</v>
      </c>
      <c r="AA45" s="18">
        <v>149279581</v>
      </c>
      <c r="AB45" s="35">
        <f t="shared" si="2"/>
        <v>0.22812331985797907</v>
      </c>
      <c r="AC45" s="17">
        <f t="shared" si="3"/>
        <v>0.2279077489010901</v>
      </c>
    </row>
    <row r="46" spans="1:29" ht="225" customHeight="1">
      <c r="A46" s="37" t="s">
        <v>117</v>
      </c>
      <c r="B46" s="56" t="s">
        <v>31</v>
      </c>
      <c r="C46" s="68" t="s">
        <v>34</v>
      </c>
      <c r="D46" s="59" t="s">
        <v>42</v>
      </c>
      <c r="E46" s="65" t="s">
        <v>48</v>
      </c>
      <c r="F46" s="62" t="s">
        <v>1037</v>
      </c>
      <c r="G46" s="59">
        <v>1</v>
      </c>
      <c r="H46" s="59">
        <v>1.7</v>
      </c>
      <c r="I46" s="59" t="s">
        <v>72</v>
      </c>
      <c r="J46" s="59" t="s">
        <v>2284</v>
      </c>
      <c r="K46" s="59" t="s">
        <v>69</v>
      </c>
      <c r="L46" s="7" t="s">
        <v>2286</v>
      </c>
      <c r="M46" s="7" t="s">
        <v>2287</v>
      </c>
      <c r="N46" s="7" t="s">
        <v>98</v>
      </c>
      <c r="O46" s="12" t="s">
        <v>41</v>
      </c>
      <c r="P46" s="12" t="s">
        <v>101</v>
      </c>
      <c r="Q46" s="8"/>
      <c r="R46" s="8">
        <v>560</v>
      </c>
      <c r="S46" s="8">
        <v>560</v>
      </c>
      <c r="T46" s="8">
        <v>20</v>
      </c>
      <c r="U46" s="35">
        <f t="shared" si="0"/>
        <v>0.03571428571428571</v>
      </c>
      <c r="V46" s="35">
        <f t="shared" si="1"/>
        <v>0.03571428571428571</v>
      </c>
      <c r="W46" s="7"/>
      <c r="X46" s="7"/>
      <c r="Y46" s="18">
        <v>14610210.7</v>
      </c>
      <c r="Z46" s="18">
        <v>14681226.7</v>
      </c>
      <c r="AA46" s="18">
        <v>3030384.9</v>
      </c>
      <c r="AB46" s="35">
        <f t="shared" si="2"/>
        <v>0.20741555082432864</v>
      </c>
      <c r="AC46" s="17">
        <f t="shared" si="3"/>
        <v>0.20641224074279843</v>
      </c>
    </row>
    <row r="47" spans="1:29" ht="11.25">
      <c r="A47" s="37"/>
      <c r="B47" s="57"/>
      <c r="C47" s="69"/>
      <c r="D47" s="60"/>
      <c r="E47" s="66"/>
      <c r="F47" s="63"/>
      <c r="G47" s="60"/>
      <c r="H47" s="60"/>
      <c r="I47" s="60"/>
      <c r="J47" s="60"/>
      <c r="K47" s="60"/>
      <c r="L47" s="7" t="s">
        <v>2291</v>
      </c>
      <c r="M47" s="7" t="s">
        <v>2288</v>
      </c>
      <c r="N47" s="7" t="s">
        <v>98</v>
      </c>
      <c r="O47" s="12" t="s">
        <v>41</v>
      </c>
      <c r="P47" s="12" t="s">
        <v>101</v>
      </c>
      <c r="Q47" s="8"/>
      <c r="R47" s="8">
        <v>3700</v>
      </c>
      <c r="S47" s="8">
        <v>3700</v>
      </c>
      <c r="T47" s="8">
        <v>526</v>
      </c>
      <c r="U47" s="35">
        <f t="shared" si="0"/>
        <v>0.14216216216216215</v>
      </c>
      <c r="V47" s="35">
        <f t="shared" si="1"/>
        <v>0.14216216216216215</v>
      </c>
      <c r="W47" s="7"/>
      <c r="X47" s="7"/>
      <c r="Y47" s="18">
        <v>14610210.7</v>
      </c>
      <c r="Z47" s="18">
        <v>14681226.7</v>
      </c>
      <c r="AA47" s="18">
        <v>3030384.9</v>
      </c>
      <c r="AB47" s="35">
        <f t="shared" si="2"/>
        <v>0.20741555082432864</v>
      </c>
      <c r="AC47" s="17">
        <f t="shared" si="3"/>
        <v>0.20641224074279843</v>
      </c>
    </row>
    <row r="48" spans="1:29" ht="11.25">
      <c r="A48" s="37"/>
      <c r="B48" s="57"/>
      <c r="C48" s="69"/>
      <c r="D48" s="60"/>
      <c r="E48" s="66"/>
      <c r="F48" s="63"/>
      <c r="G48" s="60"/>
      <c r="H48" s="60"/>
      <c r="I48" s="60"/>
      <c r="J48" s="60"/>
      <c r="K48" s="60"/>
      <c r="L48" s="7" t="s">
        <v>2292</v>
      </c>
      <c r="M48" s="7" t="s">
        <v>2289</v>
      </c>
      <c r="N48" s="7" t="s">
        <v>98</v>
      </c>
      <c r="O48" s="12" t="s">
        <v>41</v>
      </c>
      <c r="P48" s="12" t="s">
        <v>101</v>
      </c>
      <c r="Q48" s="8"/>
      <c r="R48" s="8">
        <v>18000</v>
      </c>
      <c r="S48" s="8">
        <v>18000</v>
      </c>
      <c r="T48" s="8">
        <v>1409</v>
      </c>
      <c r="U48" s="35">
        <f t="shared" si="0"/>
        <v>0.07827777777777778</v>
      </c>
      <c r="V48" s="35">
        <f t="shared" si="1"/>
        <v>0.07827777777777778</v>
      </c>
      <c r="W48" s="7"/>
      <c r="X48" s="7"/>
      <c r="Y48" s="18">
        <v>14610210.7</v>
      </c>
      <c r="Z48" s="18">
        <v>14681226.7</v>
      </c>
      <c r="AA48" s="18">
        <v>3030384.9</v>
      </c>
      <c r="AB48" s="35">
        <f t="shared" si="2"/>
        <v>0.20741555082432864</v>
      </c>
      <c r="AC48" s="17">
        <f t="shared" si="3"/>
        <v>0.20641224074279843</v>
      </c>
    </row>
    <row r="49" spans="1:29" ht="20.4">
      <c r="A49" s="37"/>
      <c r="B49" s="58"/>
      <c r="C49" s="70"/>
      <c r="D49" s="61"/>
      <c r="E49" s="67"/>
      <c r="F49" s="64"/>
      <c r="G49" s="61"/>
      <c r="H49" s="61"/>
      <c r="I49" s="61"/>
      <c r="J49" s="61"/>
      <c r="K49" s="61"/>
      <c r="L49" s="7" t="s">
        <v>2293</v>
      </c>
      <c r="M49" s="7" t="s">
        <v>2290</v>
      </c>
      <c r="N49" s="7" t="s">
        <v>98</v>
      </c>
      <c r="O49" s="12" t="s">
        <v>41</v>
      </c>
      <c r="P49" s="12" t="s">
        <v>101</v>
      </c>
      <c r="Q49" s="8"/>
      <c r="R49" s="8">
        <v>200000</v>
      </c>
      <c r="S49" s="8">
        <v>200000</v>
      </c>
      <c r="T49" s="8">
        <v>13845</v>
      </c>
      <c r="U49" s="35">
        <f t="shared" si="0"/>
        <v>0.069225</v>
      </c>
      <c r="V49" s="35">
        <f t="shared" si="1"/>
        <v>0.069225</v>
      </c>
      <c r="W49" s="7"/>
      <c r="X49" s="7"/>
      <c r="Y49" s="18">
        <v>248373581.9</v>
      </c>
      <c r="Z49" s="18">
        <v>249580853.9</v>
      </c>
      <c r="AA49" s="18">
        <v>51516543.3</v>
      </c>
      <c r="AB49" s="35">
        <f t="shared" si="2"/>
        <v>0.2074155508243286</v>
      </c>
      <c r="AC49" s="17">
        <f t="shared" si="3"/>
        <v>0.2064122407427984</v>
      </c>
    </row>
    <row r="50" spans="1:29" ht="11.25">
      <c r="A50" s="52"/>
      <c r="B50" s="6"/>
      <c r="C50" s="22"/>
      <c r="D50" s="22"/>
      <c r="E50" s="22"/>
      <c r="F50" s="43"/>
      <c r="G50" s="23"/>
      <c r="H50" s="23"/>
      <c r="I50" s="23"/>
      <c r="J50" s="23"/>
      <c r="K50" s="23"/>
      <c r="L50" s="22"/>
      <c r="M50" s="24"/>
      <c r="N50" s="22"/>
      <c r="O50" s="23"/>
      <c r="P50" s="23"/>
      <c r="Q50" s="24"/>
      <c r="R50" s="24"/>
      <c r="S50" s="24"/>
      <c r="T50" s="24"/>
      <c r="U50" s="24"/>
      <c r="V50" s="24"/>
      <c r="W50" s="22"/>
      <c r="X50" s="22"/>
      <c r="Y50" s="27"/>
      <c r="Z50" s="27"/>
      <c r="AA50" s="27"/>
      <c r="AB50" s="24"/>
      <c r="AC50" s="25"/>
    </row>
    <row r="51" spans="1:29" ht="132.6">
      <c r="A51" s="44" t="s">
        <v>118</v>
      </c>
      <c r="B51" s="6" t="s">
        <v>29</v>
      </c>
      <c r="C51" s="7" t="s">
        <v>34</v>
      </c>
      <c r="D51" s="7" t="s">
        <v>35</v>
      </c>
      <c r="E51" s="7"/>
      <c r="F51" s="42"/>
      <c r="G51" s="12"/>
      <c r="H51" s="12"/>
      <c r="I51" s="12"/>
      <c r="J51" s="12"/>
      <c r="K51" s="12"/>
      <c r="L51" s="7"/>
      <c r="M51" s="8"/>
      <c r="N51" s="7"/>
      <c r="O51" s="12"/>
      <c r="P51" s="12"/>
      <c r="Q51" s="8"/>
      <c r="R51" s="8"/>
      <c r="S51" s="8"/>
      <c r="T51" s="8"/>
      <c r="U51" s="8"/>
      <c r="V51" s="8"/>
      <c r="W51" s="7"/>
      <c r="X51" s="7"/>
      <c r="Y51" s="18"/>
      <c r="Z51" s="18"/>
      <c r="AA51" s="18"/>
      <c r="AB51" s="8"/>
      <c r="AC51" s="13"/>
    </row>
    <row r="52" spans="1:29" ht="20.4">
      <c r="A52" s="44" t="s">
        <v>118</v>
      </c>
      <c r="B52" s="6" t="s">
        <v>30</v>
      </c>
      <c r="C52" s="7" t="s">
        <v>34</v>
      </c>
      <c r="D52" s="7" t="s">
        <v>119</v>
      </c>
      <c r="E52" s="7" t="s">
        <v>121</v>
      </c>
      <c r="F52" s="42"/>
      <c r="G52" s="12"/>
      <c r="H52" s="12"/>
      <c r="I52" s="12"/>
      <c r="J52" s="12"/>
      <c r="K52" s="12"/>
      <c r="L52" s="7"/>
      <c r="M52" s="8"/>
      <c r="N52" s="7"/>
      <c r="O52" s="12"/>
      <c r="P52" s="12"/>
      <c r="Q52" s="8"/>
      <c r="R52" s="8"/>
      <c r="S52" s="8"/>
      <c r="T52" s="8"/>
      <c r="U52" s="8"/>
      <c r="V52" s="8"/>
      <c r="W52" s="7"/>
      <c r="X52" s="7"/>
      <c r="Y52" s="18"/>
      <c r="Z52" s="18"/>
      <c r="AA52" s="18"/>
      <c r="AB52" s="8"/>
      <c r="AC52" s="13"/>
    </row>
    <row r="53" spans="1:29" ht="71.4">
      <c r="A53" s="44" t="s">
        <v>118</v>
      </c>
      <c r="B53" s="6" t="s">
        <v>36</v>
      </c>
      <c r="C53" s="7" t="s">
        <v>34</v>
      </c>
      <c r="D53" s="7" t="s">
        <v>120</v>
      </c>
      <c r="E53" s="7" t="s">
        <v>121</v>
      </c>
      <c r="F53" s="42" t="s">
        <v>2304</v>
      </c>
      <c r="G53" s="12">
        <v>1</v>
      </c>
      <c r="H53" s="12">
        <v>1.7</v>
      </c>
      <c r="I53" s="12" t="s">
        <v>72</v>
      </c>
      <c r="J53" s="12" t="s">
        <v>122</v>
      </c>
      <c r="K53" s="12" t="s">
        <v>69</v>
      </c>
      <c r="L53" s="7" t="s">
        <v>1076</v>
      </c>
      <c r="M53" s="8" t="s">
        <v>123</v>
      </c>
      <c r="N53" s="7" t="s">
        <v>98</v>
      </c>
      <c r="O53" s="12" t="s">
        <v>41</v>
      </c>
      <c r="P53" s="12" t="s">
        <v>101</v>
      </c>
      <c r="Q53" s="8"/>
      <c r="R53" s="8">
        <v>120</v>
      </c>
      <c r="S53" s="8">
        <v>120</v>
      </c>
      <c r="T53" s="8">
        <v>0</v>
      </c>
      <c r="U53" s="8">
        <f aca="true" t="shared" si="4" ref="U53:U56">_xlfn.IFERROR((T53/R53),"0")</f>
        <v>0</v>
      </c>
      <c r="V53" s="8">
        <f aca="true" t="shared" si="5" ref="V53:V56">_xlfn.IFERROR((T53/S53),"0")</f>
        <v>0</v>
      </c>
      <c r="W53" s="7"/>
      <c r="X53" s="7"/>
      <c r="Y53" s="18">
        <v>0</v>
      </c>
      <c r="Z53" s="18">
        <v>700000</v>
      </c>
      <c r="AA53" s="18">
        <v>0</v>
      </c>
      <c r="AB53" s="8" t="str">
        <f aca="true" t="shared" si="6" ref="AB53:AB56">_xlfn.IFERROR((AA53/Y53),"0")</f>
        <v>0</v>
      </c>
      <c r="AC53" s="13">
        <f aca="true" t="shared" si="7" ref="AC53:AC56">_xlfn.IFERROR((AA53/Z53),"0")</f>
        <v>0</v>
      </c>
    </row>
    <row r="54" spans="1:29" ht="40.8">
      <c r="A54" s="44" t="s">
        <v>118</v>
      </c>
      <c r="B54" s="6" t="s">
        <v>36</v>
      </c>
      <c r="C54" s="7" t="s">
        <v>34</v>
      </c>
      <c r="D54" s="7" t="s">
        <v>601</v>
      </c>
      <c r="E54" s="7" t="s">
        <v>121</v>
      </c>
      <c r="F54" s="42" t="s">
        <v>602</v>
      </c>
      <c r="G54" s="12">
        <v>3</v>
      </c>
      <c r="H54" s="12">
        <v>3.5</v>
      </c>
      <c r="I54" s="12" t="s">
        <v>580</v>
      </c>
      <c r="J54" s="12" t="s">
        <v>576</v>
      </c>
      <c r="K54" s="12" t="s">
        <v>581</v>
      </c>
      <c r="L54" s="7" t="s">
        <v>1077</v>
      </c>
      <c r="M54" s="7" t="s">
        <v>93</v>
      </c>
      <c r="N54" s="7" t="s">
        <v>98</v>
      </c>
      <c r="O54" s="12" t="s">
        <v>99</v>
      </c>
      <c r="P54" s="12" t="s">
        <v>592</v>
      </c>
      <c r="Q54" s="8"/>
      <c r="R54" s="7">
        <v>100</v>
      </c>
      <c r="S54" s="7">
        <v>100</v>
      </c>
      <c r="T54" s="7">
        <v>0</v>
      </c>
      <c r="U54" s="8">
        <f t="shared" si="4"/>
        <v>0</v>
      </c>
      <c r="V54" s="8">
        <f t="shared" si="5"/>
        <v>0</v>
      </c>
      <c r="W54" s="7"/>
      <c r="X54" s="7"/>
      <c r="Y54" s="18">
        <v>0</v>
      </c>
      <c r="Z54" s="18">
        <v>8107177</v>
      </c>
      <c r="AA54" s="18">
        <v>0</v>
      </c>
      <c r="AB54" s="8" t="str">
        <f t="shared" si="6"/>
        <v>0</v>
      </c>
      <c r="AC54" s="13">
        <f t="shared" si="7"/>
        <v>0</v>
      </c>
    </row>
    <row r="55" spans="1:29" ht="255">
      <c r="A55" s="44" t="s">
        <v>118</v>
      </c>
      <c r="B55" s="6" t="s">
        <v>31</v>
      </c>
      <c r="C55" s="7" t="s">
        <v>34</v>
      </c>
      <c r="D55" s="7" t="s">
        <v>124</v>
      </c>
      <c r="E55" s="7" t="s">
        <v>121</v>
      </c>
      <c r="F55" s="42" t="s">
        <v>2305</v>
      </c>
      <c r="G55" s="12">
        <v>1</v>
      </c>
      <c r="H55" s="12">
        <v>1.7</v>
      </c>
      <c r="I55" s="12" t="s">
        <v>72</v>
      </c>
      <c r="J55" s="12" t="s">
        <v>1414</v>
      </c>
      <c r="K55" s="12" t="s">
        <v>68</v>
      </c>
      <c r="L55" s="7" t="s">
        <v>1415</v>
      </c>
      <c r="M55" s="7" t="s">
        <v>1416</v>
      </c>
      <c r="N55" s="7" t="s">
        <v>98</v>
      </c>
      <c r="O55" s="12" t="s">
        <v>41</v>
      </c>
      <c r="P55" s="12" t="s">
        <v>258</v>
      </c>
      <c r="Q55" s="8"/>
      <c r="R55" s="7">
        <v>12</v>
      </c>
      <c r="S55" s="7">
        <v>12</v>
      </c>
      <c r="T55" s="7">
        <v>0</v>
      </c>
      <c r="U55" s="8">
        <f t="shared" si="4"/>
        <v>0</v>
      </c>
      <c r="V55" s="8">
        <f t="shared" si="5"/>
        <v>0</v>
      </c>
      <c r="W55" s="7"/>
      <c r="X55" s="7"/>
      <c r="Y55" s="18">
        <v>19237846</v>
      </c>
      <c r="Z55" s="18">
        <v>19242937</v>
      </c>
      <c r="AA55" s="18">
        <v>4081015</v>
      </c>
      <c r="AB55" s="35">
        <f t="shared" si="6"/>
        <v>0.212134716121545</v>
      </c>
      <c r="AC55" s="17">
        <f t="shared" si="7"/>
        <v>0.21207859278445904</v>
      </c>
    </row>
    <row r="56" spans="1:29" ht="255">
      <c r="A56" s="44" t="s">
        <v>118</v>
      </c>
      <c r="B56" s="6" t="s">
        <v>31</v>
      </c>
      <c r="C56" s="7" t="s">
        <v>34</v>
      </c>
      <c r="D56" s="7" t="s">
        <v>124</v>
      </c>
      <c r="E56" s="7" t="s">
        <v>121</v>
      </c>
      <c r="F56" s="42" t="s">
        <v>2305</v>
      </c>
      <c r="G56" s="12">
        <v>1</v>
      </c>
      <c r="H56" s="12">
        <v>1.7</v>
      </c>
      <c r="I56" s="12" t="s">
        <v>72</v>
      </c>
      <c r="J56" s="12" t="s">
        <v>125</v>
      </c>
      <c r="K56" s="12" t="s">
        <v>68</v>
      </c>
      <c r="L56" s="7" t="s">
        <v>1078</v>
      </c>
      <c r="M56" s="8" t="s">
        <v>126</v>
      </c>
      <c r="N56" s="7" t="s">
        <v>98</v>
      </c>
      <c r="O56" s="12" t="s">
        <v>41</v>
      </c>
      <c r="P56" s="12" t="s">
        <v>101</v>
      </c>
      <c r="Q56" s="8"/>
      <c r="R56" s="8">
        <v>12</v>
      </c>
      <c r="S56" s="8">
        <v>12</v>
      </c>
      <c r="T56" s="8">
        <v>0</v>
      </c>
      <c r="U56" s="8">
        <f t="shared" si="4"/>
        <v>0</v>
      </c>
      <c r="V56" s="8">
        <f t="shared" si="5"/>
        <v>0</v>
      </c>
      <c r="W56" s="7"/>
      <c r="X56" s="7"/>
      <c r="Y56" s="18">
        <v>245902</v>
      </c>
      <c r="Z56" s="18">
        <v>0</v>
      </c>
      <c r="AA56" s="18">
        <v>0</v>
      </c>
      <c r="AB56" s="8">
        <f t="shared" si="6"/>
        <v>0</v>
      </c>
      <c r="AC56" s="13" t="str">
        <f t="shared" si="7"/>
        <v>0</v>
      </c>
    </row>
    <row r="57" spans="1:29" ht="11.25">
      <c r="A57" s="52"/>
      <c r="B57" s="6"/>
      <c r="C57" s="22"/>
      <c r="D57" s="22"/>
      <c r="E57" s="22"/>
      <c r="F57" s="43"/>
      <c r="G57" s="23"/>
      <c r="H57" s="23"/>
      <c r="I57" s="23"/>
      <c r="J57" s="23"/>
      <c r="K57" s="23"/>
      <c r="L57" s="22"/>
      <c r="M57" s="24"/>
      <c r="N57" s="22"/>
      <c r="O57" s="23"/>
      <c r="P57" s="23"/>
      <c r="Q57" s="24"/>
      <c r="R57" s="24"/>
      <c r="S57" s="24"/>
      <c r="T57" s="24"/>
      <c r="U57" s="24"/>
      <c r="V57" s="24"/>
      <c r="W57" s="22"/>
      <c r="X57" s="22"/>
      <c r="Y57" s="27"/>
      <c r="Z57" s="27"/>
      <c r="AA57" s="27"/>
      <c r="AB57" s="24"/>
      <c r="AC57" s="25"/>
    </row>
    <row r="58" spans="1:29" ht="132.6">
      <c r="A58" s="44" t="s">
        <v>127</v>
      </c>
      <c r="B58" s="6" t="s">
        <v>29</v>
      </c>
      <c r="C58" s="7" t="s">
        <v>34</v>
      </c>
      <c r="D58" s="7" t="s">
        <v>35</v>
      </c>
      <c r="E58" s="7"/>
      <c r="F58" s="42"/>
      <c r="G58" s="12"/>
      <c r="H58" s="12"/>
      <c r="I58" s="12"/>
      <c r="J58" s="12"/>
      <c r="K58" s="12"/>
      <c r="L58" s="7"/>
      <c r="M58" s="8"/>
      <c r="N58" s="7"/>
      <c r="O58" s="12"/>
      <c r="P58" s="12"/>
      <c r="Q58" s="8"/>
      <c r="R58" s="8"/>
      <c r="S58" s="8"/>
      <c r="T58" s="8"/>
      <c r="U58" s="8"/>
      <c r="V58" s="8"/>
      <c r="W58" s="7"/>
      <c r="X58" s="7"/>
      <c r="Y58" s="18"/>
      <c r="Z58" s="18"/>
      <c r="AA58" s="18"/>
      <c r="AB58" s="8"/>
      <c r="AC58" s="13"/>
    </row>
    <row r="59" spans="1:29" ht="30.6">
      <c r="A59" s="44" t="s">
        <v>127</v>
      </c>
      <c r="B59" s="6" t="s">
        <v>30</v>
      </c>
      <c r="C59" s="7" t="s">
        <v>34</v>
      </c>
      <c r="D59" s="7" t="s">
        <v>119</v>
      </c>
      <c r="E59" s="7"/>
      <c r="F59" s="42"/>
      <c r="G59" s="12"/>
      <c r="H59" s="12"/>
      <c r="I59" s="12"/>
      <c r="J59" s="12"/>
      <c r="K59" s="12"/>
      <c r="L59" s="7"/>
      <c r="M59" s="8"/>
      <c r="N59" s="7"/>
      <c r="O59" s="12"/>
      <c r="P59" s="12"/>
      <c r="Q59" s="8"/>
      <c r="R59" s="8"/>
      <c r="S59" s="8"/>
      <c r="T59" s="8"/>
      <c r="U59" s="8"/>
      <c r="V59" s="8"/>
      <c r="W59" s="7"/>
      <c r="X59" s="7"/>
      <c r="Y59" s="18"/>
      <c r="Z59" s="18"/>
      <c r="AA59" s="18"/>
      <c r="AB59" s="8"/>
      <c r="AC59" s="13"/>
    </row>
    <row r="60" spans="1:29" ht="30.6">
      <c r="A60" s="44" t="s">
        <v>127</v>
      </c>
      <c r="B60" s="6" t="s">
        <v>36</v>
      </c>
      <c r="C60" s="7" t="s">
        <v>34</v>
      </c>
      <c r="D60" s="7" t="s">
        <v>128</v>
      </c>
      <c r="E60" s="7" t="s">
        <v>901</v>
      </c>
      <c r="F60" s="42" t="s">
        <v>134</v>
      </c>
      <c r="G60" s="12">
        <v>2</v>
      </c>
      <c r="H60" s="12">
        <v>2.6</v>
      </c>
      <c r="I60" s="12" t="s">
        <v>129</v>
      </c>
      <c r="J60" s="12" t="s">
        <v>130</v>
      </c>
      <c r="K60" s="12" t="s">
        <v>67</v>
      </c>
      <c r="L60" s="7" t="s">
        <v>1079</v>
      </c>
      <c r="M60" s="7" t="s">
        <v>131</v>
      </c>
      <c r="N60" s="7" t="s">
        <v>98</v>
      </c>
      <c r="O60" s="12" t="s">
        <v>99</v>
      </c>
      <c r="P60" s="12" t="s">
        <v>101</v>
      </c>
      <c r="Q60" s="8"/>
      <c r="R60" s="7">
        <v>100</v>
      </c>
      <c r="S60" s="7">
        <v>100</v>
      </c>
      <c r="T60" s="7">
        <v>0</v>
      </c>
      <c r="U60" s="8">
        <f aca="true" t="shared" si="8" ref="U60:U61">_xlfn.IFERROR((T60/R60),"0")</f>
        <v>0</v>
      </c>
      <c r="V60" s="8">
        <f aca="true" t="shared" si="9" ref="V60:V61">_xlfn.IFERROR((T60/S60),"0")</f>
        <v>0</v>
      </c>
      <c r="W60" s="7"/>
      <c r="X60" s="7"/>
      <c r="Y60" s="18">
        <v>336692</v>
      </c>
      <c r="Z60" s="18">
        <v>1836692</v>
      </c>
      <c r="AA60" s="18">
        <v>0</v>
      </c>
      <c r="AB60" s="8">
        <f aca="true" t="shared" si="10" ref="AB60:AB62">_xlfn.IFERROR((AA60/Y60),"0")</f>
        <v>0</v>
      </c>
      <c r="AC60" s="13">
        <f aca="true" t="shared" si="11" ref="AC60:AC62">_xlfn.IFERROR((AA60/Z60),"0")</f>
        <v>0</v>
      </c>
    </row>
    <row r="61" spans="1:29" ht="30.6">
      <c r="A61" s="53" t="s">
        <v>127</v>
      </c>
      <c r="B61" s="6" t="s">
        <v>36</v>
      </c>
      <c r="C61" s="83" t="s">
        <v>34</v>
      </c>
      <c r="D61" s="7" t="s">
        <v>128</v>
      </c>
      <c r="E61" s="50" t="s">
        <v>901</v>
      </c>
      <c r="F61" s="42" t="s">
        <v>134</v>
      </c>
      <c r="G61" s="59">
        <v>1</v>
      </c>
      <c r="H61" s="59">
        <v>1.7</v>
      </c>
      <c r="I61" s="59" t="s">
        <v>72</v>
      </c>
      <c r="J61" s="59" t="s">
        <v>132</v>
      </c>
      <c r="K61" s="59" t="s">
        <v>1424</v>
      </c>
      <c r="L61" s="7" t="s">
        <v>1080</v>
      </c>
      <c r="M61" s="8" t="s">
        <v>133</v>
      </c>
      <c r="N61" s="7" t="s">
        <v>97</v>
      </c>
      <c r="O61" s="12" t="s">
        <v>99</v>
      </c>
      <c r="P61" s="12" t="s">
        <v>104</v>
      </c>
      <c r="Q61" s="8"/>
      <c r="R61" s="7">
        <v>500000</v>
      </c>
      <c r="S61" s="7">
        <v>500000</v>
      </c>
      <c r="T61" s="7">
        <v>0</v>
      </c>
      <c r="U61" s="8">
        <f t="shared" si="8"/>
        <v>0</v>
      </c>
      <c r="V61" s="8">
        <f t="shared" si="9"/>
        <v>0</v>
      </c>
      <c r="W61" s="7"/>
      <c r="X61" s="7"/>
      <c r="Y61" s="19">
        <v>0</v>
      </c>
      <c r="Z61" s="19">
        <v>500000</v>
      </c>
      <c r="AA61" s="19">
        <v>500000</v>
      </c>
      <c r="AB61" s="8" t="str">
        <f t="shared" si="10"/>
        <v>0</v>
      </c>
      <c r="AC61" s="13">
        <f t="shared" si="11"/>
        <v>1</v>
      </c>
    </row>
    <row r="62" spans="1:29" ht="30.6">
      <c r="A62" s="53" t="s">
        <v>127</v>
      </c>
      <c r="B62" s="6" t="s">
        <v>31</v>
      </c>
      <c r="C62" s="84"/>
      <c r="D62" s="7" t="s">
        <v>136</v>
      </c>
      <c r="E62" s="50" t="s">
        <v>901</v>
      </c>
      <c r="F62" s="42" t="s">
        <v>135</v>
      </c>
      <c r="G62" s="61"/>
      <c r="H62" s="61"/>
      <c r="I62" s="61"/>
      <c r="J62" s="61"/>
      <c r="K62" s="61"/>
      <c r="L62" s="7"/>
      <c r="M62" s="8" t="s">
        <v>133</v>
      </c>
      <c r="N62" s="7" t="s">
        <v>97</v>
      </c>
      <c r="O62" s="12" t="s">
        <v>99</v>
      </c>
      <c r="P62" s="12" t="s">
        <v>104</v>
      </c>
      <c r="Q62" s="8"/>
      <c r="R62" s="7">
        <v>4</v>
      </c>
      <c r="S62" s="7">
        <v>4</v>
      </c>
      <c r="T62" s="7">
        <v>0</v>
      </c>
      <c r="U62" s="8"/>
      <c r="V62" s="8"/>
      <c r="W62" s="7"/>
      <c r="X62" s="7"/>
      <c r="Y62" s="19">
        <v>0</v>
      </c>
      <c r="Z62" s="19">
        <v>0</v>
      </c>
      <c r="AA62" s="19">
        <v>0</v>
      </c>
      <c r="AB62" s="8" t="str">
        <f t="shared" si="10"/>
        <v>0</v>
      </c>
      <c r="AC62" s="17" t="str">
        <f t="shared" si="11"/>
        <v>0</v>
      </c>
    </row>
    <row r="63" spans="1:29" ht="51">
      <c r="A63" s="44" t="s">
        <v>127</v>
      </c>
      <c r="B63" s="6" t="s">
        <v>31</v>
      </c>
      <c r="C63" s="7" t="s">
        <v>34</v>
      </c>
      <c r="D63" s="7" t="s">
        <v>900</v>
      </c>
      <c r="E63" s="7" t="s">
        <v>901</v>
      </c>
      <c r="F63" s="42" t="s">
        <v>2306</v>
      </c>
      <c r="G63" s="12">
        <v>2</v>
      </c>
      <c r="H63" s="12">
        <v>2.1</v>
      </c>
      <c r="I63" s="12" t="s">
        <v>827</v>
      </c>
      <c r="J63" s="12" t="s">
        <v>818</v>
      </c>
      <c r="K63" s="12" t="s">
        <v>197</v>
      </c>
      <c r="L63" s="7" t="s">
        <v>1081</v>
      </c>
      <c r="M63" s="7" t="s">
        <v>865</v>
      </c>
      <c r="N63" s="7" t="s">
        <v>98</v>
      </c>
      <c r="O63" s="12" t="s">
        <v>41</v>
      </c>
      <c r="P63" s="12" t="s">
        <v>101</v>
      </c>
      <c r="Q63" s="8"/>
      <c r="R63" s="7">
        <v>100</v>
      </c>
      <c r="S63" s="7">
        <v>100</v>
      </c>
      <c r="T63" s="7">
        <v>0</v>
      </c>
      <c r="U63" s="8">
        <f>_xlfn.IFERROR((T63/R63),"0")</f>
        <v>0</v>
      </c>
      <c r="V63" s="8">
        <f>_xlfn.IFERROR((T63/S63),"0")</f>
        <v>0</v>
      </c>
      <c r="W63" s="7"/>
      <c r="X63" s="7"/>
      <c r="Y63" s="18">
        <v>1500000</v>
      </c>
      <c r="Z63" s="18">
        <v>1500000</v>
      </c>
      <c r="AA63" s="18">
        <v>0</v>
      </c>
      <c r="AB63" s="8">
        <f>_xlfn.IFERROR((AA63/Y63),"0")</f>
        <v>0</v>
      </c>
      <c r="AC63" s="13">
        <f>_xlfn.IFERROR((AA63/Z63),"0")</f>
        <v>0</v>
      </c>
    </row>
    <row r="64" spans="1:29" ht="33.75" customHeight="1">
      <c r="A64" s="74" t="s">
        <v>127</v>
      </c>
      <c r="B64" s="56" t="s">
        <v>31</v>
      </c>
      <c r="C64" s="68" t="s">
        <v>34</v>
      </c>
      <c r="D64" s="59" t="s">
        <v>128</v>
      </c>
      <c r="E64" s="65" t="s">
        <v>901</v>
      </c>
      <c r="F64" s="62" t="s">
        <v>134</v>
      </c>
      <c r="G64" s="59">
        <v>1</v>
      </c>
      <c r="H64" s="59">
        <v>1.7</v>
      </c>
      <c r="I64" s="59" t="s">
        <v>71</v>
      </c>
      <c r="J64" s="59" t="s">
        <v>1425</v>
      </c>
      <c r="K64" s="59" t="s">
        <v>67</v>
      </c>
      <c r="L64" s="7" t="s">
        <v>1431</v>
      </c>
      <c r="M64" s="7" t="s">
        <v>1426</v>
      </c>
      <c r="N64" s="7" t="s">
        <v>97</v>
      </c>
      <c r="O64" s="12" t="s">
        <v>99</v>
      </c>
      <c r="P64" s="12" t="s">
        <v>101</v>
      </c>
      <c r="Q64" s="8"/>
      <c r="R64" s="7">
        <v>100</v>
      </c>
      <c r="S64" s="7">
        <v>100</v>
      </c>
      <c r="T64" s="7">
        <v>0</v>
      </c>
      <c r="U64" s="8">
        <f aca="true" t="shared" si="12" ref="U64:U71">_xlfn.IFERROR((T64/R64),"0")</f>
        <v>0</v>
      </c>
      <c r="V64" s="8">
        <f aca="true" t="shared" si="13" ref="V64:V71">_xlfn.IFERROR((T64/S64),"0")</f>
        <v>0</v>
      </c>
      <c r="W64" s="7"/>
      <c r="X64" s="7"/>
      <c r="Y64" s="18">
        <v>13736604</v>
      </c>
      <c r="Z64" s="18">
        <v>13765660.8</v>
      </c>
      <c r="AA64" s="18">
        <v>2996722.8</v>
      </c>
      <c r="AB64" s="35">
        <f aca="true" t="shared" si="14" ref="AB64:AB71">_xlfn.IFERROR((AA64/Y64),"0")</f>
        <v>0.21815601585370006</v>
      </c>
      <c r="AC64" s="17">
        <f aca="true" t="shared" si="15" ref="AC64:AC71">_xlfn.IFERROR((AA64/Z64),"0")</f>
        <v>0.21769552828150462</v>
      </c>
    </row>
    <row r="65" spans="1:29" ht="20.4">
      <c r="A65" s="75"/>
      <c r="B65" s="57"/>
      <c r="C65" s="69"/>
      <c r="D65" s="60"/>
      <c r="E65" s="66"/>
      <c r="F65" s="63"/>
      <c r="G65" s="60"/>
      <c r="H65" s="60"/>
      <c r="I65" s="60"/>
      <c r="J65" s="60"/>
      <c r="K65" s="60"/>
      <c r="L65" s="7" t="s">
        <v>1432</v>
      </c>
      <c r="M65" s="7" t="s">
        <v>1427</v>
      </c>
      <c r="N65" s="7" t="s">
        <v>97</v>
      </c>
      <c r="O65" s="12" t="s">
        <v>99</v>
      </c>
      <c r="P65" s="12" t="s">
        <v>101</v>
      </c>
      <c r="Q65" s="8"/>
      <c r="R65" s="7">
        <v>100</v>
      </c>
      <c r="S65" s="7">
        <v>100</v>
      </c>
      <c r="T65" s="7">
        <v>0</v>
      </c>
      <c r="U65" s="8">
        <f t="shared" si="12"/>
        <v>0</v>
      </c>
      <c r="V65" s="8">
        <f t="shared" si="13"/>
        <v>0</v>
      </c>
      <c r="W65" s="7"/>
      <c r="X65" s="7"/>
      <c r="Y65" s="18">
        <v>4578868</v>
      </c>
      <c r="Z65" s="18">
        <v>4588553.6</v>
      </c>
      <c r="AA65" s="18">
        <v>998907.6</v>
      </c>
      <c r="AB65" s="35">
        <f t="shared" si="14"/>
        <v>0.2181560158537001</v>
      </c>
      <c r="AC65" s="17">
        <f t="shared" si="15"/>
        <v>0.21769552828150468</v>
      </c>
    </row>
    <row r="66" spans="1:29" ht="20.4">
      <c r="A66" s="75"/>
      <c r="B66" s="57"/>
      <c r="C66" s="69"/>
      <c r="D66" s="60"/>
      <c r="E66" s="66"/>
      <c r="F66" s="63"/>
      <c r="G66" s="60"/>
      <c r="H66" s="60"/>
      <c r="I66" s="60"/>
      <c r="J66" s="60"/>
      <c r="K66" s="60"/>
      <c r="L66" s="7" t="s">
        <v>1433</v>
      </c>
      <c r="M66" s="7" t="s">
        <v>1428</v>
      </c>
      <c r="N66" s="7" t="s">
        <v>97</v>
      </c>
      <c r="O66" s="12" t="s">
        <v>99</v>
      </c>
      <c r="P66" s="12" t="s">
        <v>101</v>
      </c>
      <c r="Q66" s="8"/>
      <c r="R66" s="7">
        <v>100</v>
      </c>
      <c r="S66" s="7">
        <v>100</v>
      </c>
      <c r="T66" s="7">
        <v>0</v>
      </c>
      <c r="U66" s="8">
        <f t="shared" si="12"/>
        <v>0</v>
      </c>
      <c r="V66" s="8">
        <f t="shared" si="13"/>
        <v>0</v>
      </c>
      <c r="W66" s="7"/>
      <c r="X66" s="7"/>
      <c r="Y66" s="18">
        <v>2289434</v>
      </c>
      <c r="Z66" s="18">
        <v>2294276.8</v>
      </c>
      <c r="AA66" s="18">
        <v>499453.8</v>
      </c>
      <c r="AB66" s="35">
        <f t="shared" si="14"/>
        <v>0.2181560158537001</v>
      </c>
      <c r="AC66" s="17">
        <f t="shared" si="15"/>
        <v>0.21769552828150468</v>
      </c>
    </row>
    <row r="67" spans="1:29" ht="11.25">
      <c r="A67" s="75"/>
      <c r="B67" s="57"/>
      <c r="C67" s="69"/>
      <c r="D67" s="60"/>
      <c r="E67" s="66"/>
      <c r="F67" s="63"/>
      <c r="G67" s="60"/>
      <c r="H67" s="60"/>
      <c r="I67" s="60"/>
      <c r="J67" s="60"/>
      <c r="K67" s="60"/>
      <c r="L67" s="7" t="s">
        <v>1434</v>
      </c>
      <c r="M67" s="7" t="s">
        <v>1429</v>
      </c>
      <c r="N67" s="7" t="s">
        <v>97</v>
      </c>
      <c r="O67" s="12" t="s">
        <v>99</v>
      </c>
      <c r="P67" s="12" t="s">
        <v>101</v>
      </c>
      <c r="Q67" s="8"/>
      <c r="R67" s="7">
        <v>300</v>
      </c>
      <c r="S67" s="7">
        <v>300</v>
      </c>
      <c r="T67" s="7">
        <v>0</v>
      </c>
      <c r="U67" s="8">
        <f t="shared" si="12"/>
        <v>0</v>
      </c>
      <c r="V67" s="8">
        <f t="shared" si="13"/>
        <v>0</v>
      </c>
      <c r="W67" s="7"/>
      <c r="X67" s="7"/>
      <c r="Y67" s="18">
        <v>1144717</v>
      </c>
      <c r="Z67" s="18">
        <v>1147138.4</v>
      </c>
      <c r="AA67" s="18">
        <v>249726.9</v>
      </c>
      <c r="AB67" s="35">
        <f t="shared" si="14"/>
        <v>0.2181560158537001</v>
      </c>
      <c r="AC67" s="17">
        <f t="shared" si="15"/>
        <v>0.21769552828150468</v>
      </c>
    </row>
    <row r="68" spans="1:29" ht="20.4">
      <c r="A68" s="76"/>
      <c r="B68" s="58"/>
      <c r="C68" s="70"/>
      <c r="D68" s="61"/>
      <c r="E68" s="67"/>
      <c r="F68" s="64"/>
      <c r="G68" s="61"/>
      <c r="H68" s="61"/>
      <c r="I68" s="61"/>
      <c r="J68" s="61"/>
      <c r="K68" s="61"/>
      <c r="L68" s="7" t="s">
        <v>1435</v>
      </c>
      <c r="M68" s="7" t="s">
        <v>1430</v>
      </c>
      <c r="N68" s="7" t="s">
        <v>97</v>
      </c>
      <c r="O68" s="12" t="s">
        <v>99</v>
      </c>
      <c r="P68" s="12" t="s">
        <v>101</v>
      </c>
      <c r="Q68" s="8"/>
      <c r="R68" s="7">
        <v>400</v>
      </c>
      <c r="S68" s="7">
        <v>400</v>
      </c>
      <c r="T68" s="7">
        <v>0</v>
      </c>
      <c r="U68" s="8">
        <f t="shared" si="12"/>
        <v>0</v>
      </c>
      <c r="V68" s="8">
        <f t="shared" si="13"/>
        <v>0</v>
      </c>
      <c r="W68" s="7"/>
      <c r="X68" s="7"/>
      <c r="Y68" s="18">
        <v>1144717</v>
      </c>
      <c r="Z68" s="18">
        <v>1147138.4</v>
      </c>
      <c r="AA68" s="18">
        <v>249726.9</v>
      </c>
      <c r="AB68" s="35">
        <f t="shared" si="14"/>
        <v>0.2181560158537001</v>
      </c>
      <c r="AC68" s="17">
        <f t="shared" si="15"/>
        <v>0.21769552828150468</v>
      </c>
    </row>
    <row r="69" spans="1:29" ht="33.75" customHeight="1">
      <c r="A69" s="71" t="s">
        <v>127</v>
      </c>
      <c r="B69" s="56" t="s">
        <v>31</v>
      </c>
      <c r="C69" s="68" t="s">
        <v>34</v>
      </c>
      <c r="D69" s="59" t="s">
        <v>128</v>
      </c>
      <c r="E69" s="65" t="s">
        <v>901</v>
      </c>
      <c r="F69" s="62" t="s">
        <v>134</v>
      </c>
      <c r="G69" s="59">
        <v>1</v>
      </c>
      <c r="H69" s="59">
        <v>1.7</v>
      </c>
      <c r="I69" s="59" t="s">
        <v>72</v>
      </c>
      <c r="J69" s="59" t="s">
        <v>2125</v>
      </c>
      <c r="K69" s="59" t="s">
        <v>1424</v>
      </c>
      <c r="L69" s="7" t="s">
        <v>2126</v>
      </c>
      <c r="M69" s="7" t="s">
        <v>2129</v>
      </c>
      <c r="N69" s="7" t="s">
        <v>97</v>
      </c>
      <c r="O69" s="12" t="s">
        <v>99</v>
      </c>
      <c r="P69" s="12" t="s">
        <v>101</v>
      </c>
      <c r="Q69" s="8"/>
      <c r="R69" s="7">
        <v>369</v>
      </c>
      <c r="S69" s="7">
        <v>369</v>
      </c>
      <c r="T69" s="7">
        <v>61</v>
      </c>
      <c r="U69" s="35">
        <f t="shared" si="12"/>
        <v>0.16531165311653118</v>
      </c>
      <c r="V69" s="35">
        <f t="shared" si="13"/>
        <v>0.16531165311653118</v>
      </c>
      <c r="W69" s="7"/>
      <c r="X69" s="7"/>
      <c r="Y69" s="18">
        <v>8742258</v>
      </c>
      <c r="Z69" s="18">
        <v>9004525.8</v>
      </c>
      <c r="AA69" s="18">
        <v>2992752.4</v>
      </c>
      <c r="AB69" s="35">
        <f t="shared" si="14"/>
        <v>0.3423317408385797</v>
      </c>
      <c r="AC69" s="17">
        <f t="shared" si="15"/>
        <v>0.33236091122088846</v>
      </c>
    </row>
    <row r="70" spans="1:29" ht="20.4">
      <c r="A70" s="73"/>
      <c r="B70" s="57"/>
      <c r="C70" s="69"/>
      <c r="D70" s="60"/>
      <c r="E70" s="66"/>
      <c r="F70" s="63"/>
      <c r="G70" s="60"/>
      <c r="H70" s="60"/>
      <c r="I70" s="60"/>
      <c r="J70" s="60"/>
      <c r="K70" s="60"/>
      <c r="L70" s="7" t="s">
        <v>2127</v>
      </c>
      <c r="M70" s="7" t="s">
        <v>2130</v>
      </c>
      <c r="N70" s="7" t="s">
        <v>98</v>
      </c>
      <c r="O70" s="12" t="s">
        <v>99</v>
      </c>
      <c r="P70" s="12" t="s">
        <v>101</v>
      </c>
      <c r="Q70" s="8"/>
      <c r="R70" s="7">
        <v>3859</v>
      </c>
      <c r="S70" s="7">
        <v>3859</v>
      </c>
      <c r="T70" s="7">
        <v>899</v>
      </c>
      <c r="U70" s="35">
        <f t="shared" si="12"/>
        <v>0.2329619072298523</v>
      </c>
      <c r="V70" s="35">
        <f t="shared" si="13"/>
        <v>0.2329619072298523</v>
      </c>
      <c r="W70" s="7"/>
      <c r="X70" s="7"/>
      <c r="Y70" s="18">
        <v>8742258</v>
      </c>
      <c r="Z70" s="18">
        <v>9004525.8</v>
      </c>
      <c r="AA70" s="18">
        <v>2992752.4</v>
      </c>
      <c r="AB70" s="35">
        <f t="shared" si="14"/>
        <v>0.3423317408385797</v>
      </c>
      <c r="AC70" s="17">
        <f t="shared" si="15"/>
        <v>0.33236091122088846</v>
      </c>
    </row>
    <row r="71" spans="1:29" ht="20.4">
      <c r="A71" s="72"/>
      <c r="B71" s="58"/>
      <c r="C71" s="70"/>
      <c r="D71" s="61"/>
      <c r="E71" s="67"/>
      <c r="F71" s="64"/>
      <c r="G71" s="61"/>
      <c r="H71" s="61"/>
      <c r="I71" s="61"/>
      <c r="J71" s="61"/>
      <c r="K71" s="61"/>
      <c r="L71" s="7" t="s">
        <v>2128</v>
      </c>
      <c r="M71" s="7" t="s">
        <v>2131</v>
      </c>
      <c r="N71" s="7" t="s">
        <v>97</v>
      </c>
      <c r="O71" s="12" t="s">
        <v>99</v>
      </c>
      <c r="P71" s="12" t="s">
        <v>101</v>
      </c>
      <c r="Q71" s="8"/>
      <c r="R71" s="7">
        <v>28553</v>
      </c>
      <c r="S71" s="7">
        <v>28553</v>
      </c>
      <c r="T71" s="7">
        <v>11835</v>
      </c>
      <c r="U71" s="35">
        <f t="shared" si="12"/>
        <v>0.4144923475641789</v>
      </c>
      <c r="V71" s="35">
        <f t="shared" si="13"/>
        <v>0.4144923475641789</v>
      </c>
      <c r="W71" s="7"/>
      <c r="X71" s="7"/>
      <c r="Y71" s="18">
        <v>26226774</v>
      </c>
      <c r="Z71" s="18">
        <v>27013577.4</v>
      </c>
      <c r="AA71" s="18">
        <v>8978257.2</v>
      </c>
      <c r="AB71" s="35">
        <f t="shared" si="14"/>
        <v>0.34233174083857965</v>
      </c>
      <c r="AC71" s="17">
        <f t="shared" si="15"/>
        <v>0.3323609112208885</v>
      </c>
    </row>
    <row r="72" spans="1:29" ht="11.25">
      <c r="A72" s="52"/>
      <c r="B72" s="6"/>
      <c r="C72" s="22"/>
      <c r="D72" s="22"/>
      <c r="E72" s="22"/>
      <c r="F72" s="43"/>
      <c r="G72" s="23"/>
      <c r="H72" s="23"/>
      <c r="I72" s="23"/>
      <c r="J72" s="23"/>
      <c r="K72" s="23"/>
      <c r="L72" s="22"/>
      <c r="M72" s="24"/>
      <c r="N72" s="22"/>
      <c r="O72" s="23"/>
      <c r="P72" s="23"/>
      <c r="Q72" s="24"/>
      <c r="R72" s="22"/>
      <c r="S72" s="22"/>
      <c r="T72" s="22"/>
      <c r="U72" s="24"/>
      <c r="V72" s="24"/>
      <c r="W72" s="22"/>
      <c r="X72" s="22"/>
      <c r="Y72" s="26"/>
      <c r="Z72" s="26"/>
      <c r="AA72" s="26"/>
      <c r="AB72" s="24"/>
      <c r="AC72" s="25"/>
    </row>
    <row r="73" spans="1:29" ht="91.8">
      <c r="A73" s="44" t="s">
        <v>137</v>
      </c>
      <c r="B73" s="6" t="s">
        <v>29</v>
      </c>
      <c r="C73" s="7" t="s">
        <v>138</v>
      </c>
      <c r="D73" s="7" t="s">
        <v>140</v>
      </c>
      <c r="E73" s="7" t="s">
        <v>139</v>
      </c>
      <c r="F73" s="42"/>
      <c r="G73" s="12"/>
      <c r="H73" s="12"/>
      <c r="I73" s="12"/>
      <c r="J73" s="12"/>
      <c r="K73" s="12"/>
      <c r="L73" s="7"/>
      <c r="M73" s="8"/>
      <c r="N73" s="7"/>
      <c r="O73" s="12"/>
      <c r="P73" s="12"/>
      <c r="Q73" s="8"/>
      <c r="R73" s="8"/>
      <c r="S73" s="8"/>
      <c r="T73" s="8"/>
      <c r="U73" s="8"/>
      <c r="V73" s="8"/>
      <c r="W73" s="7"/>
      <c r="X73" s="7"/>
      <c r="Y73" s="18"/>
      <c r="Z73" s="18"/>
      <c r="AA73" s="18"/>
      <c r="AB73" s="8"/>
      <c r="AC73" s="13"/>
    </row>
    <row r="74" spans="1:29" ht="20.4">
      <c r="A74" s="44" t="s">
        <v>137</v>
      </c>
      <c r="B74" s="6" t="s">
        <v>30</v>
      </c>
      <c r="C74" s="7" t="s">
        <v>138</v>
      </c>
      <c r="D74" s="7" t="s">
        <v>141</v>
      </c>
      <c r="E74" s="7" t="s">
        <v>139</v>
      </c>
      <c r="F74" s="42"/>
      <c r="G74" s="12"/>
      <c r="H74" s="12"/>
      <c r="I74" s="12"/>
      <c r="J74" s="12"/>
      <c r="K74" s="12"/>
      <c r="L74" s="7"/>
      <c r="M74" s="8"/>
      <c r="N74" s="7"/>
      <c r="O74" s="12"/>
      <c r="P74" s="12"/>
      <c r="Q74" s="8"/>
      <c r="R74" s="8"/>
      <c r="S74" s="8"/>
      <c r="T74" s="8"/>
      <c r="U74" s="8"/>
      <c r="V74" s="8"/>
      <c r="W74" s="7"/>
      <c r="X74" s="7"/>
      <c r="Y74" s="18"/>
      <c r="Z74" s="18"/>
      <c r="AA74" s="18"/>
      <c r="AB74" s="8"/>
      <c r="AC74" s="13"/>
    </row>
    <row r="75" spans="1:29" ht="20.4">
      <c r="A75" s="74" t="s">
        <v>137</v>
      </c>
      <c r="B75" s="56" t="s">
        <v>36</v>
      </c>
      <c r="C75" s="68" t="s">
        <v>138</v>
      </c>
      <c r="D75" s="62" t="s">
        <v>154</v>
      </c>
      <c r="E75" s="65" t="s">
        <v>139</v>
      </c>
      <c r="F75" s="62" t="s">
        <v>2307</v>
      </c>
      <c r="G75" s="59">
        <v>2</v>
      </c>
      <c r="H75" s="59">
        <v>2.5</v>
      </c>
      <c r="I75" s="59" t="s">
        <v>155</v>
      </c>
      <c r="J75" s="59" t="s">
        <v>156</v>
      </c>
      <c r="K75" s="59" t="s">
        <v>157</v>
      </c>
      <c r="L75" s="7" t="s">
        <v>1082</v>
      </c>
      <c r="M75" s="7" t="s">
        <v>158</v>
      </c>
      <c r="N75" s="7" t="s">
        <v>97</v>
      </c>
      <c r="O75" s="12" t="s">
        <v>99</v>
      </c>
      <c r="P75" s="12" t="s">
        <v>102</v>
      </c>
      <c r="Q75" s="8"/>
      <c r="R75" s="7">
        <v>1</v>
      </c>
      <c r="S75" s="7">
        <v>1</v>
      </c>
      <c r="T75" s="7">
        <v>0</v>
      </c>
      <c r="U75" s="8">
        <f aca="true" t="shared" si="16" ref="U75:U135">_xlfn.IFERROR((T75/R75),"0")</f>
        <v>0</v>
      </c>
      <c r="V75" s="8">
        <f aca="true" t="shared" si="17" ref="V75:V135">_xlfn.IFERROR((T75/S75),"0")</f>
        <v>0</v>
      </c>
      <c r="W75" s="12" t="s">
        <v>1022</v>
      </c>
      <c r="X75" s="7"/>
      <c r="Y75" s="18">
        <v>150000</v>
      </c>
      <c r="Z75" s="18">
        <v>316869</v>
      </c>
      <c r="AA75" s="18">
        <v>57770.5</v>
      </c>
      <c r="AB75" s="35">
        <f aca="true" t="shared" si="18" ref="AB75:AB135">_xlfn.IFERROR((AA75/Y75),"0")</f>
        <v>0.3851366666666667</v>
      </c>
      <c r="AC75" s="17">
        <f aca="true" t="shared" si="19" ref="AC75:AC135">_xlfn.IFERROR((AA75/Z75),"0")</f>
        <v>0.1823166671400484</v>
      </c>
    </row>
    <row r="76" spans="1:29" ht="30.6">
      <c r="A76" s="75"/>
      <c r="B76" s="57"/>
      <c r="C76" s="69"/>
      <c r="D76" s="63"/>
      <c r="E76" s="66"/>
      <c r="F76" s="63"/>
      <c r="G76" s="60"/>
      <c r="H76" s="60"/>
      <c r="I76" s="60"/>
      <c r="J76" s="60"/>
      <c r="K76" s="60"/>
      <c r="L76" s="7" t="s">
        <v>1083</v>
      </c>
      <c r="M76" s="7" t="s">
        <v>159</v>
      </c>
      <c r="N76" s="7" t="s">
        <v>97</v>
      </c>
      <c r="O76" s="12" t="s">
        <v>99</v>
      </c>
      <c r="P76" s="12" t="s">
        <v>102</v>
      </c>
      <c r="Q76" s="8"/>
      <c r="R76" s="7">
        <v>20</v>
      </c>
      <c r="S76" s="7">
        <v>20</v>
      </c>
      <c r="T76" s="7">
        <v>0</v>
      </c>
      <c r="U76" s="8">
        <f t="shared" si="16"/>
        <v>0</v>
      </c>
      <c r="V76" s="8">
        <f t="shared" si="17"/>
        <v>0</v>
      </c>
      <c r="W76" s="12" t="s">
        <v>1022</v>
      </c>
      <c r="X76" s="7"/>
      <c r="Y76" s="18">
        <v>300000</v>
      </c>
      <c r="Z76" s="18">
        <v>633738</v>
      </c>
      <c r="AA76" s="18">
        <v>115541</v>
      </c>
      <c r="AB76" s="35">
        <f t="shared" si="18"/>
        <v>0.3851366666666667</v>
      </c>
      <c r="AC76" s="17">
        <f t="shared" si="19"/>
        <v>0.1823166671400484</v>
      </c>
    </row>
    <row r="77" spans="1:29" ht="20.4">
      <c r="A77" s="76"/>
      <c r="B77" s="58"/>
      <c r="C77" s="70"/>
      <c r="D77" s="64"/>
      <c r="E77" s="67"/>
      <c r="F77" s="64"/>
      <c r="G77" s="61"/>
      <c r="H77" s="61"/>
      <c r="I77" s="61"/>
      <c r="J77" s="61"/>
      <c r="K77" s="61"/>
      <c r="L77" s="7" t="s">
        <v>1084</v>
      </c>
      <c r="M77" s="7" t="s">
        <v>160</v>
      </c>
      <c r="N77" s="7" t="s">
        <v>97</v>
      </c>
      <c r="O77" s="12" t="s">
        <v>41</v>
      </c>
      <c r="P77" s="12" t="s">
        <v>161</v>
      </c>
      <c r="Q77" s="8"/>
      <c r="R77" s="7">
        <v>700</v>
      </c>
      <c r="S77" s="7">
        <v>700</v>
      </c>
      <c r="T77" s="7">
        <v>0</v>
      </c>
      <c r="U77" s="8">
        <f t="shared" si="16"/>
        <v>0</v>
      </c>
      <c r="V77" s="8">
        <f t="shared" si="17"/>
        <v>0</v>
      </c>
      <c r="W77" s="12" t="s">
        <v>1022</v>
      </c>
      <c r="X77" s="7"/>
      <c r="Y77" s="18">
        <v>1050000</v>
      </c>
      <c r="Z77" s="18">
        <v>2218083</v>
      </c>
      <c r="AA77" s="18">
        <v>404393.5</v>
      </c>
      <c r="AB77" s="35">
        <f t="shared" si="18"/>
        <v>0.3851366666666667</v>
      </c>
      <c r="AC77" s="17">
        <f t="shared" si="19"/>
        <v>0.1823166671400484</v>
      </c>
    </row>
    <row r="78" spans="1:29" ht="33.75" customHeight="1">
      <c r="A78" s="71" t="s">
        <v>137</v>
      </c>
      <c r="B78" s="56" t="s">
        <v>36</v>
      </c>
      <c r="C78" s="68" t="s">
        <v>138</v>
      </c>
      <c r="D78" s="59" t="s">
        <v>154</v>
      </c>
      <c r="E78" s="65" t="s">
        <v>139</v>
      </c>
      <c r="F78" s="62" t="s">
        <v>2258</v>
      </c>
      <c r="G78" s="59">
        <v>2</v>
      </c>
      <c r="H78" s="59">
        <v>2.5</v>
      </c>
      <c r="I78" s="59" t="s">
        <v>155</v>
      </c>
      <c r="J78" s="59" t="s">
        <v>183</v>
      </c>
      <c r="K78" s="59" t="s">
        <v>157</v>
      </c>
      <c r="L78" s="7" t="s">
        <v>1085</v>
      </c>
      <c r="M78" s="7" t="s">
        <v>184</v>
      </c>
      <c r="N78" s="7" t="s">
        <v>97</v>
      </c>
      <c r="O78" s="12" t="s">
        <v>41</v>
      </c>
      <c r="P78" s="12" t="s">
        <v>102</v>
      </c>
      <c r="Q78" s="8"/>
      <c r="R78" s="7">
        <v>1</v>
      </c>
      <c r="S78" s="7">
        <v>1</v>
      </c>
      <c r="T78" s="7">
        <v>0</v>
      </c>
      <c r="U78" s="8">
        <f t="shared" si="16"/>
        <v>0</v>
      </c>
      <c r="V78" s="8">
        <f t="shared" si="17"/>
        <v>0</v>
      </c>
      <c r="W78" s="12" t="s">
        <v>1022</v>
      </c>
      <c r="X78" s="7"/>
      <c r="Y78" s="18">
        <v>10317282.5</v>
      </c>
      <c r="Z78" s="18">
        <v>8630610.8</v>
      </c>
      <c r="AA78" s="18">
        <v>0</v>
      </c>
      <c r="AB78" s="8">
        <f t="shared" si="18"/>
        <v>0</v>
      </c>
      <c r="AC78" s="13">
        <f t="shared" si="19"/>
        <v>0</v>
      </c>
    </row>
    <row r="79" spans="1:29" ht="33.75" customHeight="1">
      <c r="A79" s="72"/>
      <c r="B79" s="58"/>
      <c r="C79" s="70"/>
      <c r="D79" s="61"/>
      <c r="E79" s="67"/>
      <c r="F79" s="64"/>
      <c r="G79" s="61"/>
      <c r="H79" s="61"/>
      <c r="I79" s="61"/>
      <c r="J79" s="61"/>
      <c r="K79" s="61"/>
      <c r="L79" s="7" t="s">
        <v>1086</v>
      </c>
      <c r="M79" s="7" t="s">
        <v>185</v>
      </c>
      <c r="N79" s="7" t="s">
        <v>97</v>
      </c>
      <c r="O79" s="12" t="s">
        <v>41</v>
      </c>
      <c r="P79" s="12" t="s">
        <v>102</v>
      </c>
      <c r="Q79" s="8"/>
      <c r="R79" s="7">
        <v>20</v>
      </c>
      <c r="S79" s="7">
        <v>12</v>
      </c>
      <c r="T79" s="7">
        <v>0</v>
      </c>
      <c r="U79" s="8">
        <f t="shared" si="16"/>
        <v>0</v>
      </c>
      <c r="V79" s="8">
        <f t="shared" si="17"/>
        <v>0</v>
      </c>
      <c r="W79" s="12" t="s">
        <v>1022</v>
      </c>
      <c r="X79" s="7"/>
      <c r="Y79" s="18">
        <v>19160667.5</v>
      </c>
      <c r="Z79" s="18">
        <v>16028277.2</v>
      </c>
      <c r="AA79" s="18">
        <v>0</v>
      </c>
      <c r="AB79" s="8">
        <f t="shared" si="18"/>
        <v>0</v>
      </c>
      <c r="AC79" s="13">
        <f t="shared" si="19"/>
        <v>0</v>
      </c>
    </row>
    <row r="80" spans="1:29" ht="71.4">
      <c r="A80" s="44" t="s">
        <v>137</v>
      </c>
      <c r="B80" s="6" t="s">
        <v>36</v>
      </c>
      <c r="C80" s="7" t="s">
        <v>138</v>
      </c>
      <c r="D80" s="7" t="s">
        <v>154</v>
      </c>
      <c r="E80" s="7" t="s">
        <v>139</v>
      </c>
      <c r="F80" s="42" t="s">
        <v>2308</v>
      </c>
      <c r="G80" s="12">
        <v>2</v>
      </c>
      <c r="H80" s="12">
        <v>2.5</v>
      </c>
      <c r="I80" s="12" t="s">
        <v>155</v>
      </c>
      <c r="J80" s="12" t="s">
        <v>162</v>
      </c>
      <c r="K80" s="12" t="s">
        <v>157</v>
      </c>
      <c r="L80" s="7" t="s">
        <v>163</v>
      </c>
      <c r="M80" s="7" t="s">
        <v>163</v>
      </c>
      <c r="N80" s="7" t="s">
        <v>97</v>
      </c>
      <c r="O80" s="12" t="s">
        <v>41</v>
      </c>
      <c r="P80" s="12" t="s">
        <v>164</v>
      </c>
      <c r="Q80" s="8"/>
      <c r="R80" s="7">
        <v>0</v>
      </c>
      <c r="S80" s="7">
        <v>0</v>
      </c>
      <c r="T80" s="7">
        <v>0</v>
      </c>
      <c r="U80" s="8" t="str">
        <f t="shared" si="16"/>
        <v>0</v>
      </c>
      <c r="V80" s="8" t="str">
        <f t="shared" si="17"/>
        <v>0</v>
      </c>
      <c r="W80" s="12" t="s">
        <v>1022</v>
      </c>
      <c r="X80" s="7"/>
      <c r="Y80" s="21">
        <v>500000</v>
      </c>
      <c r="Z80" s="21">
        <v>0</v>
      </c>
      <c r="AA80" s="21">
        <v>0</v>
      </c>
      <c r="AB80" s="8">
        <f t="shared" si="18"/>
        <v>0</v>
      </c>
      <c r="AC80" s="13" t="str">
        <f t="shared" si="19"/>
        <v>0</v>
      </c>
    </row>
    <row r="81" spans="1:29" ht="20.4">
      <c r="A81" s="44" t="s">
        <v>137</v>
      </c>
      <c r="B81" s="6" t="s">
        <v>36</v>
      </c>
      <c r="C81" s="7" t="s">
        <v>138</v>
      </c>
      <c r="D81" s="7"/>
      <c r="E81" s="7"/>
      <c r="F81" s="42" t="s">
        <v>198</v>
      </c>
      <c r="G81" s="12">
        <v>2</v>
      </c>
      <c r="H81" s="12">
        <v>2.5</v>
      </c>
      <c r="I81" s="12" t="s">
        <v>196</v>
      </c>
      <c r="J81" s="12" t="s">
        <v>195</v>
      </c>
      <c r="K81" s="12" t="s">
        <v>197</v>
      </c>
      <c r="L81" s="7" t="s">
        <v>1087</v>
      </c>
      <c r="M81" s="7" t="s">
        <v>199</v>
      </c>
      <c r="N81" s="7" t="s">
        <v>98</v>
      </c>
      <c r="O81" s="12" t="s">
        <v>41</v>
      </c>
      <c r="P81" s="12" t="s">
        <v>101</v>
      </c>
      <c r="Q81" s="8"/>
      <c r="R81" s="7">
        <v>100</v>
      </c>
      <c r="S81" s="7">
        <v>100</v>
      </c>
      <c r="T81" s="7">
        <v>0</v>
      </c>
      <c r="U81" s="8">
        <f t="shared" si="16"/>
        <v>0</v>
      </c>
      <c r="V81" s="8">
        <f t="shared" si="17"/>
        <v>0</v>
      </c>
      <c r="W81" s="7"/>
      <c r="X81" s="7"/>
      <c r="Y81" s="21">
        <v>0</v>
      </c>
      <c r="Z81" s="21">
        <v>525209</v>
      </c>
      <c r="AA81" s="21">
        <v>0</v>
      </c>
      <c r="AB81" s="8" t="str">
        <f t="shared" si="18"/>
        <v>0</v>
      </c>
      <c r="AC81" s="13">
        <f t="shared" si="19"/>
        <v>0</v>
      </c>
    </row>
    <row r="82" spans="1:29" ht="45" customHeight="1">
      <c r="A82" s="71" t="s">
        <v>137</v>
      </c>
      <c r="B82" s="56" t="s">
        <v>31</v>
      </c>
      <c r="C82" s="68" t="s">
        <v>138</v>
      </c>
      <c r="D82" s="62" t="s">
        <v>142</v>
      </c>
      <c r="E82" s="65" t="s">
        <v>139</v>
      </c>
      <c r="F82" s="62" t="s">
        <v>2259</v>
      </c>
      <c r="G82" s="59">
        <v>2</v>
      </c>
      <c r="H82" s="59">
        <v>2.7</v>
      </c>
      <c r="I82" s="59" t="s">
        <v>143</v>
      </c>
      <c r="J82" s="59" t="s">
        <v>144</v>
      </c>
      <c r="K82" s="59" t="s">
        <v>145</v>
      </c>
      <c r="L82" s="7" t="s">
        <v>1088</v>
      </c>
      <c r="M82" s="7" t="s">
        <v>146</v>
      </c>
      <c r="N82" s="7" t="s">
        <v>97</v>
      </c>
      <c r="O82" s="12" t="s">
        <v>147</v>
      </c>
      <c r="P82" s="12" t="s">
        <v>104</v>
      </c>
      <c r="Q82" s="8"/>
      <c r="R82" s="7">
        <v>100</v>
      </c>
      <c r="S82" s="7">
        <v>100</v>
      </c>
      <c r="T82" s="7">
        <v>0</v>
      </c>
      <c r="U82" s="8">
        <f t="shared" si="16"/>
        <v>0</v>
      </c>
      <c r="V82" s="8">
        <f t="shared" si="17"/>
        <v>0</v>
      </c>
      <c r="W82" s="7"/>
      <c r="X82" s="7"/>
      <c r="Y82" s="18">
        <v>0</v>
      </c>
      <c r="Z82" s="18">
        <v>1627906.865</v>
      </c>
      <c r="AA82" s="18">
        <v>332165</v>
      </c>
      <c r="AB82" s="8" t="str">
        <f t="shared" si="18"/>
        <v>0</v>
      </c>
      <c r="AC82" s="17">
        <f t="shared" si="19"/>
        <v>0.2040442282918931</v>
      </c>
    </row>
    <row r="83" spans="1:29" ht="45" customHeight="1">
      <c r="A83" s="72"/>
      <c r="B83" s="58"/>
      <c r="C83" s="70"/>
      <c r="D83" s="64"/>
      <c r="E83" s="67"/>
      <c r="F83" s="64"/>
      <c r="G83" s="61"/>
      <c r="H83" s="61"/>
      <c r="I83" s="61"/>
      <c r="J83" s="61"/>
      <c r="K83" s="61"/>
      <c r="L83" s="7" t="s">
        <v>1089</v>
      </c>
      <c r="M83" s="7" t="s">
        <v>146</v>
      </c>
      <c r="N83" s="7" t="s">
        <v>97</v>
      </c>
      <c r="O83" s="12" t="s">
        <v>147</v>
      </c>
      <c r="P83" s="12" t="s">
        <v>104</v>
      </c>
      <c r="Q83" s="8"/>
      <c r="R83" s="7">
        <v>2</v>
      </c>
      <c r="S83" s="7">
        <v>2</v>
      </c>
      <c r="T83" s="7">
        <v>0</v>
      </c>
      <c r="U83" s="8">
        <f t="shared" si="16"/>
        <v>0</v>
      </c>
      <c r="V83" s="8">
        <f t="shared" si="17"/>
        <v>0</v>
      </c>
      <c r="W83" s="7"/>
      <c r="X83" s="7"/>
      <c r="Y83" s="18">
        <v>0</v>
      </c>
      <c r="Z83" s="18">
        <v>1627906.865</v>
      </c>
      <c r="AA83" s="18">
        <v>332165</v>
      </c>
      <c r="AB83" s="8" t="str">
        <f t="shared" si="18"/>
        <v>0</v>
      </c>
      <c r="AC83" s="17">
        <f t="shared" si="19"/>
        <v>0.2040442282918931</v>
      </c>
    </row>
    <row r="84" spans="1:29" ht="40.8">
      <c r="A84" s="44" t="s">
        <v>137</v>
      </c>
      <c r="B84" s="6" t="s">
        <v>31</v>
      </c>
      <c r="C84" s="7" t="s">
        <v>138</v>
      </c>
      <c r="D84" s="7" t="s">
        <v>153</v>
      </c>
      <c r="E84" s="7" t="s">
        <v>139</v>
      </c>
      <c r="F84" s="42" t="s">
        <v>148</v>
      </c>
      <c r="G84" s="12">
        <v>2</v>
      </c>
      <c r="H84" s="12">
        <v>2.2</v>
      </c>
      <c r="I84" s="12" t="s">
        <v>149</v>
      </c>
      <c r="J84" s="12" t="s">
        <v>150</v>
      </c>
      <c r="K84" s="12" t="s">
        <v>151</v>
      </c>
      <c r="L84" s="7" t="s">
        <v>1090</v>
      </c>
      <c r="M84" s="7" t="s">
        <v>152</v>
      </c>
      <c r="N84" s="7" t="s">
        <v>97</v>
      </c>
      <c r="O84" s="12" t="s">
        <v>41</v>
      </c>
      <c r="P84" s="12" t="s">
        <v>103</v>
      </c>
      <c r="Q84" s="8"/>
      <c r="R84" s="7">
        <v>5</v>
      </c>
      <c r="S84" s="7">
        <v>5</v>
      </c>
      <c r="T84" s="7">
        <v>0</v>
      </c>
      <c r="U84" s="8">
        <f t="shared" si="16"/>
        <v>0</v>
      </c>
      <c r="V84" s="8">
        <f t="shared" si="17"/>
        <v>0</v>
      </c>
      <c r="W84" s="7"/>
      <c r="X84" s="7"/>
      <c r="Y84" s="18">
        <v>0</v>
      </c>
      <c r="Z84" s="18">
        <v>250000</v>
      </c>
      <c r="AA84" s="18">
        <v>0</v>
      </c>
      <c r="AB84" s="8" t="str">
        <f t="shared" si="18"/>
        <v>0</v>
      </c>
      <c r="AC84" s="13">
        <f t="shared" si="19"/>
        <v>0</v>
      </c>
    </row>
    <row r="85" spans="1:29" ht="101.25" customHeight="1">
      <c r="A85" s="71" t="s">
        <v>137</v>
      </c>
      <c r="B85" s="56" t="s">
        <v>31</v>
      </c>
      <c r="C85" s="68" t="s">
        <v>138</v>
      </c>
      <c r="D85" s="62" t="s">
        <v>165</v>
      </c>
      <c r="E85" s="65" t="s">
        <v>139</v>
      </c>
      <c r="F85" s="62" t="s">
        <v>2260</v>
      </c>
      <c r="G85" s="59">
        <v>2</v>
      </c>
      <c r="H85" s="59">
        <v>2.5</v>
      </c>
      <c r="I85" s="59" t="s">
        <v>155</v>
      </c>
      <c r="J85" s="59" t="s">
        <v>166</v>
      </c>
      <c r="K85" s="12" t="s">
        <v>157</v>
      </c>
      <c r="L85" s="7" t="s">
        <v>1091</v>
      </c>
      <c r="M85" s="7" t="s">
        <v>167</v>
      </c>
      <c r="N85" s="7" t="s">
        <v>97</v>
      </c>
      <c r="O85" s="12" t="s">
        <v>41</v>
      </c>
      <c r="P85" s="12" t="s">
        <v>102</v>
      </c>
      <c r="Q85" s="8"/>
      <c r="R85" s="7">
        <v>1000</v>
      </c>
      <c r="S85" s="7">
        <v>1000</v>
      </c>
      <c r="T85" s="7">
        <v>0</v>
      </c>
      <c r="U85" s="8">
        <f t="shared" si="16"/>
        <v>0</v>
      </c>
      <c r="V85" s="8">
        <f t="shared" si="17"/>
        <v>0</v>
      </c>
      <c r="W85" s="12" t="s">
        <v>1022</v>
      </c>
      <c r="X85" s="7"/>
      <c r="Y85" s="18">
        <v>750000</v>
      </c>
      <c r="Z85" s="18">
        <v>1269530.1</v>
      </c>
      <c r="AA85" s="18">
        <v>0</v>
      </c>
      <c r="AB85" s="8">
        <f t="shared" si="18"/>
        <v>0</v>
      </c>
      <c r="AC85" s="13">
        <f t="shared" si="19"/>
        <v>0</v>
      </c>
    </row>
    <row r="86" spans="1:29" ht="110.25" customHeight="1">
      <c r="A86" s="72"/>
      <c r="B86" s="58"/>
      <c r="C86" s="70"/>
      <c r="D86" s="64"/>
      <c r="E86" s="67"/>
      <c r="F86" s="64"/>
      <c r="G86" s="61"/>
      <c r="H86" s="61"/>
      <c r="I86" s="61"/>
      <c r="J86" s="61"/>
      <c r="K86" s="12" t="s">
        <v>157</v>
      </c>
      <c r="L86" s="7" t="s">
        <v>1092</v>
      </c>
      <c r="M86" s="7" t="s">
        <v>168</v>
      </c>
      <c r="N86" s="7" t="s">
        <v>97</v>
      </c>
      <c r="O86" s="12" t="s">
        <v>41</v>
      </c>
      <c r="P86" s="12" t="s">
        <v>102</v>
      </c>
      <c r="Q86" s="8"/>
      <c r="R86" s="7">
        <v>1200</v>
      </c>
      <c r="S86" s="7">
        <v>1400</v>
      </c>
      <c r="T86" s="7">
        <v>0</v>
      </c>
      <c r="U86" s="8">
        <f t="shared" si="16"/>
        <v>0</v>
      </c>
      <c r="V86" s="8">
        <f t="shared" si="17"/>
        <v>0</v>
      </c>
      <c r="W86" s="12" t="s">
        <v>1022</v>
      </c>
      <c r="X86" s="7"/>
      <c r="Y86" s="18">
        <v>1750000</v>
      </c>
      <c r="Z86" s="18">
        <v>2962236.9</v>
      </c>
      <c r="AA86" s="18">
        <v>0</v>
      </c>
      <c r="AB86" s="8">
        <f t="shared" si="18"/>
        <v>0</v>
      </c>
      <c r="AC86" s="13">
        <f t="shared" si="19"/>
        <v>0</v>
      </c>
    </row>
    <row r="87" spans="1:29" ht="173.4">
      <c r="A87" s="44" t="s">
        <v>137</v>
      </c>
      <c r="B87" s="6" t="s">
        <v>31</v>
      </c>
      <c r="C87" s="7" t="s">
        <v>138</v>
      </c>
      <c r="D87" s="7" t="s">
        <v>165</v>
      </c>
      <c r="E87" s="7" t="s">
        <v>139</v>
      </c>
      <c r="F87" s="42" t="s">
        <v>2260</v>
      </c>
      <c r="G87" s="12">
        <v>2</v>
      </c>
      <c r="H87" s="12">
        <v>2.5</v>
      </c>
      <c r="I87" s="12" t="s">
        <v>155</v>
      </c>
      <c r="J87" s="12" t="s">
        <v>169</v>
      </c>
      <c r="K87" s="12" t="s">
        <v>157</v>
      </c>
      <c r="L87" s="7" t="s">
        <v>170</v>
      </c>
      <c r="M87" s="7" t="s">
        <v>170</v>
      </c>
      <c r="N87" s="7" t="s">
        <v>97</v>
      </c>
      <c r="O87" s="12" t="s">
        <v>41</v>
      </c>
      <c r="P87" s="12" t="s">
        <v>102</v>
      </c>
      <c r="Q87" s="8"/>
      <c r="R87" s="7">
        <v>0</v>
      </c>
      <c r="S87" s="7">
        <v>0</v>
      </c>
      <c r="T87" s="7">
        <v>0</v>
      </c>
      <c r="U87" s="8" t="str">
        <f t="shared" si="16"/>
        <v>0</v>
      </c>
      <c r="V87" s="8" t="str">
        <f t="shared" si="17"/>
        <v>0</v>
      </c>
      <c r="W87" s="12" t="s">
        <v>1022</v>
      </c>
      <c r="X87" s="7"/>
      <c r="Y87" s="18">
        <v>134174</v>
      </c>
      <c r="Z87" s="18">
        <v>0</v>
      </c>
      <c r="AA87" s="18">
        <v>0</v>
      </c>
      <c r="AB87" s="8">
        <f t="shared" si="18"/>
        <v>0</v>
      </c>
      <c r="AC87" s="13" t="str">
        <f t="shared" si="19"/>
        <v>0</v>
      </c>
    </row>
    <row r="88" spans="1:29" ht="112.5" customHeight="1">
      <c r="A88" s="71" t="s">
        <v>137</v>
      </c>
      <c r="B88" s="56" t="s">
        <v>31</v>
      </c>
      <c r="C88" s="68" t="s">
        <v>138</v>
      </c>
      <c r="D88" s="62" t="s">
        <v>165</v>
      </c>
      <c r="E88" s="65" t="s">
        <v>139</v>
      </c>
      <c r="F88" s="62" t="s">
        <v>2260</v>
      </c>
      <c r="G88" s="59">
        <v>2</v>
      </c>
      <c r="H88" s="59">
        <v>2.5</v>
      </c>
      <c r="I88" s="59" t="s">
        <v>155</v>
      </c>
      <c r="J88" s="59" t="s">
        <v>171</v>
      </c>
      <c r="K88" s="59" t="s">
        <v>157</v>
      </c>
      <c r="L88" s="7" t="s">
        <v>1093</v>
      </c>
      <c r="M88" s="7" t="s">
        <v>170</v>
      </c>
      <c r="N88" s="7" t="s">
        <v>97</v>
      </c>
      <c r="O88" s="12" t="s">
        <v>41</v>
      </c>
      <c r="P88" s="12" t="s">
        <v>102</v>
      </c>
      <c r="Q88" s="8"/>
      <c r="R88" s="7">
        <v>0</v>
      </c>
      <c r="S88" s="7">
        <v>0</v>
      </c>
      <c r="T88" s="7">
        <v>0</v>
      </c>
      <c r="U88" s="8" t="str">
        <f t="shared" si="16"/>
        <v>0</v>
      </c>
      <c r="V88" s="8" t="str">
        <f t="shared" si="17"/>
        <v>0</v>
      </c>
      <c r="W88" s="12" t="s">
        <v>1022</v>
      </c>
      <c r="X88" s="7"/>
      <c r="Y88" s="18">
        <v>500000</v>
      </c>
      <c r="Z88" s="18">
        <v>0</v>
      </c>
      <c r="AA88" s="18">
        <v>0</v>
      </c>
      <c r="AB88" s="8">
        <f t="shared" si="18"/>
        <v>0</v>
      </c>
      <c r="AC88" s="13" t="str">
        <f t="shared" si="19"/>
        <v>0</v>
      </c>
    </row>
    <row r="89" spans="1:29" ht="106.5" customHeight="1">
      <c r="A89" s="72"/>
      <c r="B89" s="58"/>
      <c r="C89" s="70"/>
      <c r="D89" s="64"/>
      <c r="E89" s="67"/>
      <c r="F89" s="64"/>
      <c r="G89" s="61"/>
      <c r="H89" s="61"/>
      <c r="I89" s="61"/>
      <c r="J89" s="61"/>
      <c r="K89" s="61"/>
      <c r="L89" s="7" t="s">
        <v>1093</v>
      </c>
      <c r="M89" s="7" t="s">
        <v>170</v>
      </c>
      <c r="N89" s="7" t="s">
        <v>97</v>
      </c>
      <c r="O89" s="12" t="s">
        <v>41</v>
      </c>
      <c r="P89" s="12" t="s">
        <v>102</v>
      </c>
      <c r="Q89" s="8"/>
      <c r="R89" s="7">
        <v>0</v>
      </c>
      <c r="S89" s="7">
        <v>0</v>
      </c>
      <c r="T89" s="7">
        <v>0</v>
      </c>
      <c r="U89" s="8" t="str">
        <f t="shared" si="16"/>
        <v>0</v>
      </c>
      <c r="V89" s="8" t="str">
        <f t="shared" si="17"/>
        <v>0</v>
      </c>
      <c r="W89" s="12" t="s">
        <v>1022</v>
      </c>
      <c r="X89" s="7"/>
      <c r="Y89" s="18">
        <v>0</v>
      </c>
      <c r="Z89" s="18">
        <v>0</v>
      </c>
      <c r="AA89" s="18">
        <v>0</v>
      </c>
      <c r="AB89" s="8" t="str">
        <f t="shared" si="18"/>
        <v>0</v>
      </c>
      <c r="AC89" s="13" t="str">
        <f t="shared" si="19"/>
        <v>0</v>
      </c>
    </row>
    <row r="90" spans="1:29" ht="30.6">
      <c r="A90" s="71" t="s">
        <v>137</v>
      </c>
      <c r="B90" s="56" t="s">
        <v>31</v>
      </c>
      <c r="C90" s="68" t="s">
        <v>138</v>
      </c>
      <c r="D90" s="59" t="s">
        <v>165</v>
      </c>
      <c r="E90" s="65" t="s">
        <v>139</v>
      </c>
      <c r="F90" s="62" t="s">
        <v>2260</v>
      </c>
      <c r="G90" s="59">
        <v>2</v>
      </c>
      <c r="H90" s="59">
        <v>2.5</v>
      </c>
      <c r="I90" s="59" t="s">
        <v>155</v>
      </c>
      <c r="J90" s="59" t="s">
        <v>172</v>
      </c>
      <c r="K90" s="12" t="s">
        <v>157</v>
      </c>
      <c r="L90" s="7" t="s">
        <v>1094</v>
      </c>
      <c r="M90" s="7" t="s">
        <v>173</v>
      </c>
      <c r="N90" s="7" t="s">
        <v>98</v>
      </c>
      <c r="O90" s="12" t="s">
        <v>41</v>
      </c>
      <c r="P90" s="12" t="s">
        <v>102</v>
      </c>
      <c r="Q90" s="8"/>
      <c r="R90" s="7">
        <v>3</v>
      </c>
      <c r="S90" s="7">
        <v>3</v>
      </c>
      <c r="T90" s="7">
        <v>0</v>
      </c>
      <c r="U90" s="8">
        <f t="shared" si="16"/>
        <v>0</v>
      </c>
      <c r="V90" s="8">
        <f t="shared" si="17"/>
        <v>0</v>
      </c>
      <c r="W90" s="12" t="s">
        <v>1022</v>
      </c>
      <c r="X90" s="7"/>
      <c r="Y90" s="18">
        <v>34555.9</v>
      </c>
      <c r="Z90" s="18">
        <v>83864.55</v>
      </c>
      <c r="AA90" s="18">
        <v>4380.8</v>
      </c>
      <c r="AB90" s="35">
        <f t="shared" si="18"/>
        <v>0.1267742990343183</v>
      </c>
      <c r="AC90" s="17">
        <f t="shared" si="19"/>
        <v>0.05223661249002111</v>
      </c>
    </row>
    <row r="91" spans="1:29" ht="30.6">
      <c r="A91" s="73"/>
      <c r="B91" s="57"/>
      <c r="C91" s="69"/>
      <c r="D91" s="60"/>
      <c r="E91" s="66"/>
      <c r="F91" s="63"/>
      <c r="G91" s="60"/>
      <c r="H91" s="60"/>
      <c r="I91" s="60"/>
      <c r="J91" s="60"/>
      <c r="K91" s="12" t="s">
        <v>157</v>
      </c>
      <c r="L91" s="7" t="s">
        <v>1095</v>
      </c>
      <c r="M91" s="7" t="s">
        <v>174</v>
      </c>
      <c r="N91" s="7" t="s">
        <v>97</v>
      </c>
      <c r="O91" s="12" t="s">
        <v>100</v>
      </c>
      <c r="P91" s="12" t="s">
        <v>102</v>
      </c>
      <c r="Q91" s="8"/>
      <c r="R91" s="7">
        <v>1</v>
      </c>
      <c r="S91" s="7">
        <v>1</v>
      </c>
      <c r="T91" s="7">
        <v>0</v>
      </c>
      <c r="U91" s="8">
        <f t="shared" si="16"/>
        <v>0</v>
      </c>
      <c r="V91" s="8">
        <f t="shared" si="17"/>
        <v>0</v>
      </c>
      <c r="W91" s="12" t="s">
        <v>1022</v>
      </c>
      <c r="X91" s="7"/>
      <c r="Y91" s="18">
        <v>34555.9</v>
      </c>
      <c r="Z91" s="18">
        <v>83864.55</v>
      </c>
      <c r="AA91" s="18">
        <v>4380.8</v>
      </c>
      <c r="AB91" s="35">
        <f t="shared" si="18"/>
        <v>0.1267742990343183</v>
      </c>
      <c r="AC91" s="17">
        <f t="shared" si="19"/>
        <v>0.05223661249002111</v>
      </c>
    </row>
    <row r="92" spans="1:29" ht="20.4">
      <c r="A92" s="73"/>
      <c r="B92" s="57"/>
      <c r="C92" s="69"/>
      <c r="D92" s="60"/>
      <c r="E92" s="66"/>
      <c r="F92" s="63"/>
      <c r="G92" s="60"/>
      <c r="H92" s="60"/>
      <c r="I92" s="60"/>
      <c r="J92" s="60"/>
      <c r="K92" s="12" t="s">
        <v>157</v>
      </c>
      <c r="L92" s="7" t="s">
        <v>1096</v>
      </c>
      <c r="M92" s="7" t="s">
        <v>175</v>
      </c>
      <c r="N92" s="7" t="s">
        <v>97</v>
      </c>
      <c r="O92" s="12" t="s">
        <v>100</v>
      </c>
      <c r="P92" s="12" t="s">
        <v>179</v>
      </c>
      <c r="Q92" s="8"/>
      <c r="R92" s="7">
        <v>6</v>
      </c>
      <c r="S92" s="7">
        <v>6</v>
      </c>
      <c r="T92" s="7">
        <v>0</v>
      </c>
      <c r="U92" s="8">
        <f t="shared" si="16"/>
        <v>0</v>
      </c>
      <c r="V92" s="8">
        <f t="shared" si="17"/>
        <v>0</v>
      </c>
      <c r="W92" s="12" t="s">
        <v>1022</v>
      </c>
      <c r="X92" s="7"/>
      <c r="Y92" s="18">
        <v>69111.8</v>
      </c>
      <c r="Z92" s="18">
        <v>167729.1</v>
      </c>
      <c r="AA92" s="18">
        <v>8761.6</v>
      </c>
      <c r="AB92" s="35">
        <f t="shared" si="18"/>
        <v>0.1267742990343183</v>
      </c>
      <c r="AC92" s="17">
        <f t="shared" si="19"/>
        <v>0.05223661249002111</v>
      </c>
    </row>
    <row r="93" spans="1:29" ht="30.6">
      <c r="A93" s="73"/>
      <c r="B93" s="57"/>
      <c r="C93" s="69"/>
      <c r="D93" s="60"/>
      <c r="E93" s="66"/>
      <c r="F93" s="63"/>
      <c r="G93" s="60"/>
      <c r="H93" s="60"/>
      <c r="I93" s="60"/>
      <c r="J93" s="60"/>
      <c r="K93" s="12" t="s">
        <v>157</v>
      </c>
      <c r="L93" s="7" t="s">
        <v>1097</v>
      </c>
      <c r="M93" s="7" t="s">
        <v>176</v>
      </c>
      <c r="N93" s="7" t="s">
        <v>97</v>
      </c>
      <c r="O93" s="12" t="s">
        <v>41</v>
      </c>
      <c r="P93" s="12" t="s">
        <v>103</v>
      </c>
      <c r="Q93" s="8"/>
      <c r="R93" s="7">
        <v>7000</v>
      </c>
      <c r="S93" s="7">
        <v>7000</v>
      </c>
      <c r="T93" s="7">
        <v>399</v>
      </c>
      <c r="U93" s="8">
        <f t="shared" si="16"/>
        <v>0.057</v>
      </c>
      <c r="V93" s="8">
        <f t="shared" si="17"/>
        <v>0.057</v>
      </c>
      <c r="W93" s="12" t="s">
        <v>1022</v>
      </c>
      <c r="X93" s="7"/>
      <c r="Y93" s="18">
        <v>138223.6</v>
      </c>
      <c r="Z93" s="18">
        <v>335458.2</v>
      </c>
      <c r="AA93" s="18">
        <v>17523.2</v>
      </c>
      <c r="AB93" s="35">
        <f t="shared" si="18"/>
        <v>0.1267742990343183</v>
      </c>
      <c r="AC93" s="17">
        <f t="shared" si="19"/>
        <v>0.05223661249002111</v>
      </c>
    </row>
    <row r="94" spans="1:29" ht="30.6">
      <c r="A94" s="73"/>
      <c r="B94" s="57"/>
      <c r="C94" s="69"/>
      <c r="D94" s="60"/>
      <c r="E94" s="66"/>
      <c r="F94" s="63"/>
      <c r="G94" s="60"/>
      <c r="H94" s="60"/>
      <c r="I94" s="60"/>
      <c r="J94" s="60"/>
      <c r="K94" s="12" t="s">
        <v>157</v>
      </c>
      <c r="L94" s="7" t="s">
        <v>1098</v>
      </c>
      <c r="M94" s="7" t="s">
        <v>177</v>
      </c>
      <c r="N94" s="7" t="s">
        <v>98</v>
      </c>
      <c r="O94" s="12" t="s">
        <v>41</v>
      </c>
      <c r="P94" s="12" t="s">
        <v>161</v>
      </c>
      <c r="Q94" s="8"/>
      <c r="R94" s="7">
        <v>3</v>
      </c>
      <c r="S94" s="7">
        <v>3</v>
      </c>
      <c r="T94" s="7">
        <v>0</v>
      </c>
      <c r="U94" s="8">
        <f t="shared" si="16"/>
        <v>0</v>
      </c>
      <c r="V94" s="8">
        <f t="shared" si="17"/>
        <v>0</v>
      </c>
      <c r="W94" s="12" t="s">
        <v>1022</v>
      </c>
      <c r="X94" s="7"/>
      <c r="Y94" s="18">
        <v>138223.6</v>
      </c>
      <c r="Z94" s="18">
        <v>335458.2</v>
      </c>
      <c r="AA94" s="18">
        <v>17523.2</v>
      </c>
      <c r="AB94" s="35">
        <f t="shared" si="18"/>
        <v>0.1267742990343183</v>
      </c>
      <c r="AC94" s="17">
        <f t="shared" si="19"/>
        <v>0.05223661249002111</v>
      </c>
    </row>
    <row r="95" spans="1:29" ht="30.6">
      <c r="A95" s="73"/>
      <c r="B95" s="57"/>
      <c r="C95" s="69"/>
      <c r="D95" s="60"/>
      <c r="E95" s="66"/>
      <c r="F95" s="63"/>
      <c r="G95" s="60"/>
      <c r="H95" s="60"/>
      <c r="I95" s="60"/>
      <c r="J95" s="60"/>
      <c r="K95" s="12" t="s">
        <v>157</v>
      </c>
      <c r="L95" s="7" t="s">
        <v>1099</v>
      </c>
      <c r="M95" s="7" t="s">
        <v>178</v>
      </c>
      <c r="N95" s="7" t="s">
        <v>98</v>
      </c>
      <c r="O95" s="12" t="s">
        <v>41</v>
      </c>
      <c r="P95" s="12" t="s">
        <v>101</v>
      </c>
      <c r="Q95" s="8"/>
      <c r="R95" s="7">
        <v>13000</v>
      </c>
      <c r="S95" s="7">
        <v>15000</v>
      </c>
      <c r="T95" s="7">
        <v>977</v>
      </c>
      <c r="U95" s="8">
        <f t="shared" si="16"/>
        <v>0.07515384615384615</v>
      </c>
      <c r="V95" s="8">
        <f t="shared" si="17"/>
        <v>0.06513333333333333</v>
      </c>
      <c r="W95" s="12" t="s">
        <v>1022</v>
      </c>
      <c r="X95" s="7"/>
      <c r="Y95" s="18">
        <v>138223.6</v>
      </c>
      <c r="Z95" s="18">
        <v>335458.2</v>
      </c>
      <c r="AA95" s="18">
        <v>17523.2</v>
      </c>
      <c r="AB95" s="35">
        <f t="shared" si="18"/>
        <v>0.1267742990343183</v>
      </c>
      <c r="AC95" s="17">
        <f t="shared" si="19"/>
        <v>0.05223661249002111</v>
      </c>
    </row>
    <row r="96" spans="1:29" ht="30.6">
      <c r="A96" s="72"/>
      <c r="B96" s="58"/>
      <c r="C96" s="70"/>
      <c r="D96" s="61"/>
      <c r="E96" s="67"/>
      <c r="F96" s="64"/>
      <c r="G96" s="61"/>
      <c r="H96" s="61"/>
      <c r="I96" s="61"/>
      <c r="J96" s="61"/>
      <c r="K96" s="12" t="s">
        <v>157</v>
      </c>
      <c r="L96" s="7" t="s">
        <v>1100</v>
      </c>
      <c r="M96" s="7" t="s">
        <v>178</v>
      </c>
      <c r="N96" s="7" t="s">
        <v>98</v>
      </c>
      <c r="O96" s="12" t="s">
        <v>41</v>
      </c>
      <c r="P96" s="12" t="s">
        <v>103</v>
      </c>
      <c r="Q96" s="8"/>
      <c r="R96" s="7">
        <v>8000</v>
      </c>
      <c r="S96" s="7">
        <v>8000</v>
      </c>
      <c r="T96" s="7">
        <v>3231</v>
      </c>
      <c r="U96" s="8">
        <f t="shared" si="16"/>
        <v>0.403875</v>
      </c>
      <c r="V96" s="8">
        <f t="shared" si="17"/>
        <v>0.403875</v>
      </c>
      <c r="W96" s="12" t="s">
        <v>1022</v>
      </c>
      <c r="X96" s="7"/>
      <c r="Y96" s="18">
        <v>138223.6</v>
      </c>
      <c r="Z96" s="18">
        <v>335458.2</v>
      </c>
      <c r="AA96" s="18">
        <v>17523.2</v>
      </c>
      <c r="AB96" s="35">
        <f t="shared" si="18"/>
        <v>0.1267742990343183</v>
      </c>
      <c r="AC96" s="17">
        <f t="shared" si="19"/>
        <v>0.05223661249002111</v>
      </c>
    </row>
    <row r="97" spans="1:29" ht="81.6">
      <c r="A97" s="44" t="s">
        <v>137</v>
      </c>
      <c r="B97" s="6" t="s">
        <v>31</v>
      </c>
      <c r="C97" s="7" t="s">
        <v>138</v>
      </c>
      <c r="D97" s="7" t="s">
        <v>180</v>
      </c>
      <c r="E97" s="7" t="s">
        <v>139</v>
      </c>
      <c r="F97" s="42" t="s">
        <v>2309</v>
      </c>
      <c r="G97" s="12">
        <v>2</v>
      </c>
      <c r="H97" s="12">
        <v>2.5</v>
      </c>
      <c r="I97" s="12" t="s">
        <v>155</v>
      </c>
      <c r="J97" s="12" t="s">
        <v>181</v>
      </c>
      <c r="K97" s="12" t="s">
        <v>157</v>
      </c>
      <c r="L97" s="7" t="s">
        <v>1076</v>
      </c>
      <c r="M97" s="7" t="s">
        <v>182</v>
      </c>
      <c r="N97" s="7" t="s">
        <v>97</v>
      </c>
      <c r="O97" s="12" t="s">
        <v>41</v>
      </c>
      <c r="P97" s="12" t="s">
        <v>102</v>
      </c>
      <c r="Q97" s="8"/>
      <c r="R97" s="7">
        <v>1</v>
      </c>
      <c r="S97" s="7">
        <v>0</v>
      </c>
      <c r="T97" s="7">
        <v>0</v>
      </c>
      <c r="U97" s="8">
        <f t="shared" si="16"/>
        <v>0</v>
      </c>
      <c r="V97" s="8" t="str">
        <f t="shared" si="17"/>
        <v>0</v>
      </c>
      <c r="W97" s="12" t="s">
        <v>1022</v>
      </c>
      <c r="X97" s="7"/>
      <c r="Y97" s="18">
        <v>0</v>
      </c>
      <c r="Z97" s="18">
        <v>1300000</v>
      </c>
      <c r="AA97" s="18">
        <v>0</v>
      </c>
      <c r="AB97" s="35" t="str">
        <f t="shared" si="18"/>
        <v>0</v>
      </c>
      <c r="AC97" s="17">
        <f t="shared" si="19"/>
        <v>0</v>
      </c>
    </row>
    <row r="98" spans="1:29" ht="33.75" customHeight="1">
      <c r="A98" s="71" t="s">
        <v>137</v>
      </c>
      <c r="B98" s="56" t="s">
        <v>31</v>
      </c>
      <c r="C98" s="68" t="s">
        <v>138</v>
      </c>
      <c r="D98" s="62" t="s">
        <v>165</v>
      </c>
      <c r="E98" s="65" t="s">
        <v>139</v>
      </c>
      <c r="F98" s="62" t="s">
        <v>187</v>
      </c>
      <c r="G98" s="59">
        <v>2</v>
      </c>
      <c r="H98" s="59">
        <v>2.5</v>
      </c>
      <c r="I98" s="59" t="s">
        <v>155</v>
      </c>
      <c r="J98" s="59" t="s">
        <v>186</v>
      </c>
      <c r="K98" s="59" t="s">
        <v>157</v>
      </c>
      <c r="L98" s="7" t="s">
        <v>1086</v>
      </c>
      <c r="M98" s="7" t="s">
        <v>188</v>
      </c>
      <c r="N98" s="7" t="s">
        <v>97</v>
      </c>
      <c r="O98" s="12" t="s">
        <v>41</v>
      </c>
      <c r="P98" s="12" t="s">
        <v>102</v>
      </c>
      <c r="Q98" s="8"/>
      <c r="R98" s="7">
        <v>2</v>
      </c>
      <c r="S98" s="7">
        <v>2</v>
      </c>
      <c r="T98" s="7">
        <v>0</v>
      </c>
      <c r="U98" s="8">
        <f t="shared" si="16"/>
        <v>0</v>
      </c>
      <c r="V98" s="8">
        <f t="shared" si="17"/>
        <v>0</v>
      </c>
      <c r="W98" s="12" t="s">
        <v>1022</v>
      </c>
      <c r="X98" s="7"/>
      <c r="Y98" s="18">
        <v>0</v>
      </c>
      <c r="Z98" s="18">
        <v>2751416.4</v>
      </c>
      <c r="AA98" s="18">
        <v>401753.25</v>
      </c>
      <c r="AB98" s="35" t="str">
        <f t="shared" si="18"/>
        <v>0</v>
      </c>
      <c r="AC98" s="17">
        <f t="shared" si="19"/>
        <v>0.14601688424914527</v>
      </c>
    </row>
    <row r="99" spans="1:29" ht="33.75" customHeight="1">
      <c r="A99" s="72"/>
      <c r="B99" s="58"/>
      <c r="C99" s="70"/>
      <c r="D99" s="64"/>
      <c r="E99" s="67"/>
      <c r="F99" s="64"/>
      <c r="G99" s="61"/>
      <c r="H99" s="61"/>
      <c r="I99" s="61"/>
      <c r="J99" s="61"/>
      <c r="K99" s="61"/>
      <c r="L99" s="7" t="s">
        <v>1085</v>
      </c>
      <c r="M99" s="7" t="s">
        <v>189</v>
      </c>
      <c r="N99" s="7" t="s">
        <v>97</v>
      </c>
      <c r="O99" s="12" t="s">
        <v>41</v>
      </c>
      <c r="P99" s="12" t="s">
        <v>102</v>
      </c>
      <c r="Q99" s="8"/>
      <c r="R99" s="7">
        <v>12</v>
      </c>
      <c r="S99" s="7">
        <v>12</v>
      </c>
      <c r="T99" s="7">
        <v>0</v>
      </c>
      <c r="U99" s="8">
        <f t="shared" si="16"/>
        <v>0</v>
      </c>
      <c r="V99" s="8">
        <f t="shared" si="17"/>
        <v>0</v>
      </c>
      <c r="W99" s="12" t="s">
        <v>1022</v>
      </c>
      <c r="X99" s="7"/>
      <c r="Y99" s="18">
        <v>0</v>
      </c>
      <c r="Z99" s="18">
        <v>15591359.6</v>
      </c>
      <c r="AA99" s="18">
        <v>2276601.75</v>
      </c>
      <c r="AB99" s="35" t="str">
        <f t="shared" si="18"/>
        <v>0</v>
      </c>
      <c r="AC99" s="17">
        <f t="shared" si="19"/>
        <v>0.14601688424914527</v>
      </c>
    </row>
    <row r="100" spans="1:29" ht="30.6">
      <c r="A100" s="44" t="s">
        <v>137</v>
      </c>
      <c r="B100" s="6" t="s">
        <v>31</v>
      </c>
      <c r="C100" s="7" t="s">
        <v>138</v>
      </c>
      <c r="D100" s="7" t="s">
        <v>190</v>
      </c>
      <c r="E100" s="7" t="s">
        <v>139</v>
      </c>
      <c r="F100" s="42" t="s">
        <v>187</v>
      </c>
      <c r="G100" s="12">
        <v>2</v>
      </c>
      <c r="H100" s="12">
        <v>2.5</v>
      </c>
      <c r="I100" s="12" t="s">
        <v>155</v>
      </c>
      <c r="J100" s="12" t="s">
        <v>192</v>
      </c>
      <c r="K100" s="12" t="s">
        <v>157</v>
      </c>
      <c r="L100" s="7" t="s">
        <v>1101</v>
      </c>
      <c r="M100" s="7" t="s">
        <v>191</v>
      </c>
      <c r="N100" s="7" t="s">
        <v>97</v>
      </c>
      <c r="O100" s="12" t="s">
        <v>99</v>
      </c>
      <c r="P100" s="12" t="s">
        <v>102</v>
      </c>
      <c r="Q100" s="8"/>
      <c r="R100" s="7">
        <v>1</v>
      </c>
      <c r="S100" s="7">
        <v>1</v>
      </c>
      <c r="T100" s="7">
        <v>0</v>
      </c>
      <c r="U100" s="8">
        <f t="shared" si="16"/>
        <v>0</v>
      </c>
      <c r="V100" s="8">
        <f t="shared" si="17"/>
        <v>0</v>
      </c>
      <c r="W100" s="12" t="s">
        <v>1022</v>
      </c>
      <c r="X100" s="7"/>
      <c r="Y100" s="18">
        <v>0</v>
      </c>
      <c r="Z100" s="18">
        <v>6330320</v>
      </c>
      <c r="AA100" s="18">
        <v>0</v>
      </c>
      <c r="AB100" s="8" t="str">
        <f t="shared" si="18"/>
        <v>0</v>
      </c>
      <c r="AC100" s="13">
        <f t="shared" si="19"/>
        <v>0</v>
      </c>
    </row>
    <row r="101" spans="1:29" ht="30.6">
      <c r="A101" s="44" t="s">
        <v>137</v>
      </c>
      <c r="B101" s="6" t="s">
        <v>31</v>
      </c>
      <c r="C101" s="7" t="s">
        <v>138</v>
      </c>
      <c r="D101" s="7" t="s">
        <v>190</v>
      </c>
      <c r="E101" s="7" t="s">
        <v>139</v>
      </c>
      <c r="F101" s="42" t="s">
        <v>187</v>
      </c>
      <c r="G101" s="12">
        <v>2</v>
      </c>
      <c r="H101" s="12">
        <v>2.5</v>
      </c>
      <c r="I101" s="12" t="s">
        <v>155</v>
      </c>
      <c r="J101" s="12" t="s">
        <v>193</v>
      </c>
      <c r="K101" s="12" t="s">
        <v>157</v>
      </c>
      <c r="L101" s="7" t="s">
        <v>1101</v>
      </c>
      <c r="M101" s="7" t="s">
        <v>191</v>
      </c>
      <c r="N101" s="7" t="s">
        <v>97</v>
      </c>
      <c r="O101" s="12" t="s">
        <v>99</v>
      </c>
      <c r="P101" s="12" t="s">
        <v>102</v>
      </c>
      <c r="Q101" s="8"/>
      <c r="R101" s="7">
        <v>1</v>
      </c>
      <c r="S101" s="7">
        <v>1</v>
      </c>
      <c r="T101" s="7">
        <v>0</v>
      </c>
      <c r="U101" s="8">
        <f t="shared" si="16"/>
        <v>0</v>
      </c>
      <c r="V101" s="8">
        <f t="shared" si="17"/>
        <v>0</v>
      </c>
      <c r="W101" s="12" t="s">
        <v>1022</v>
      </c>
      <c r="X101" s="7"/>
      <c r="Y101" s="18">
        <v>0</v>
      </c>
      <c r="Z101" s="18">
        <v>418410</v>
      </c>
      <c r="AA101" s="18">
        <v>418385</v>
      </c>
      <c r="AB101" s="8" t="str">
        <f t="shared" si="18"/>
        <v>0</v>
      </c>
      <c r="AC101" s="17">
        <f t="shared" si="19"/>
        <v>0.999940249994025</v>
      </c>
    </row>
    <row r="102" spans="1:29" ht="30.6">
      <c r="A102" s="44" t="s">
        <v>137</v>
      </c>
      <c r="B102" s="6" t="s">
        <v>31</v>
      </c>
      <c r="C102" s="7" t="s">
        <v>138</v>
      </c>
      <c r="D102" s="7" t="s">
        <v>190</v>
      </c>
      <c r="E102" s="7" t="s">
        <v>139</v>
      </c>
      <c r="F102" s="42" t="s">
        <v>187</v>
      </c>
      <c r="G102" s="12">
        <v>2</v>
      </c>
      <c r="H102" s="12">
        <v>2.5</v>
      </c>
      <c r="I102" s="12" t="s">
        <v>155</v>
      </c>
      <c r="J102" s="12" t="s">
        <v>194</v>
      </c>
      <c r="K102" s="12" t="s">
        <v>157</v>
      </c>
      <c r="L102" s="7" t="s">
        <v>190</v>
      </c>
      <c r="M102" s="7" t="s">
        <v>191</v>
      </c>
      <c r="N102" s="7" t="s">
        <v>97</v>
      </c>
      <c r="O102" s="12" t="s">
        <v>99</v>
      </c>
      <c r="P102" s="12" t="s">
        <v>102</v>
      </c>
      <c r="Q102" s="8"/>
      <c r="R102" s="7">
        <v>1</v>
      </c>
      <c r="S102" s="7">
        <v>1</v>
      </c>
      <c r="T102" s="7">
        <v>0</v>
      </c>
      <c r="U102" s="8">
        <f t="shared" si="16"/>
        <v>0</v>
      </c>
      <c r="V102" s="8">
        <f t="shared" si="17"/>
        <v>0</v>
      </c>
      <c r="W102" s="12" t="s">
        <v>1022</v>
      </c>
      <c r="X102" s="7"/>
      <c r="Y102" s="18">
        <v>0</v>
      </c>
      <c r="Z102" s="18">
        <v>277657</v>
      </c>
      <c r="AA102" s="18">
        <v>0</v>
      </c>
      <c r="AB102" s="8" t="str">
        <f t="shared" si="18"/>
        <v>0</v>
      </c>
      <c r="AC102" s="13">
        <f t="shared" si="19"/>
        <v>0</v>
      </c>
    </row>
    <row r="103" spans="1:29" ht="51">
      <c r="A103" s="44" t="s">
        <v>137</v>
      </c>
      <c r="B103" s="6" t="s">
        <v>31</v>
      </c>
      <c r="C103" s="7" t="s">
        <v>138</v>
      </c>
      <c r="D103" s="7" t="s">
        <v>202</v>
      </c>
      <c r="E103" s="7" t="s">
        <v>139</v>
      </c>
      <c r="F103" s="42" t="s">
        <v>2175</v>
      </c>
      <c r="G103" s="12">
        <v>2</v>
      </c>
      <c r="H103" s="12">
        <v>2.5</v>
      </c>
      <c r="I103" s="12" t="s">
        <v>155</v>
      </c>
      <c r="J103" s="12" t="s">
        <v>200</v>
      </c>
      <c r="K103" s="12" t="s">
        <v>201</v>
      </c>
      <c r="L103" s="7" t="s">
        <v>1102</v>
      </c>
      <c r="M103" s="20" t="s">
        <v>203</v>
      </c>
      <c r="N103" s="7" t="s">
        <v>97</v>
      </c>
      <c r="O103" s="12" t="s">
        <v>41</v>
      </c>
      <c r="P103" s="12" t="s">
        <v>101</v>
      </c>
      <c r="Q103" s="8"/>
      <c r="R103" s="7">
        <v>100</v>
      </c>
      <c r="S103" s="7">
        <v>100</v>
      </c>
      <c r="T103" s="7">
        <v>0</v>
      </c>
      <c r="U103" s="8">
        <f t="shared" si="16"/>
        <v>0</v>
      </c>
      <c r="V103" s="8">
        <f t="shared" si="17"/>
        <v>0</v>
      </c>
      <c r="W103" s="7"/>
      <c r="X103" s="7"/>
      <c r="Y103" s="18">
        <v>200000</v>
      </c>
      <c r="Z103" s="18">
        <v>200000</v>
      </c>
      <c r="AA103" s="18">
        <v>0</v>
      </c>
      <c r="AB103" s="8">
        <f t="shared" si="18"/>
        <v>0</v>
      </c>
      <c r="AC103" s="13">
        <f t="shared" si="19"/>
        <v>0</v>
      </c>
    </row>
    <row r="104" spans="1:29" ht="51">
      <c r="A104" s="44" t="s">
        <v>137</v>
      </c>
      <c r="B104" s="6" t="s">
        <v>31</v>
      </c>
      <c r="C104" s="7" t="s">
        <v>138</v>
      </c>
      <c r="D104" s="7" t="s">
        <v>202</v>
      </c>
      <c r="E104" s="7" t="s">
        <v>139</v>
      </c>
      <c r="F104" s="42" t="s">
        <v>2175</v>
      </c>
      <c r="G104" s="12">
        <v>2</v>
      </c>
      <c r="H104" s="12">
        <v>2.5</v>
      </c>
      <c r="I104" s="12" t="s">
        <v>155</v>
      </c>
      <c r="J104" s="12" t="s">
        <v>204</v>
      </c>
      <c r="K104" s="12" t="s">
        <v>201</v>
      </c>
      <c r="L104" s="7" t="s">
        <v>1103</v>
      </c>
      <c r="M104" s="20" t="s">
        <v>205</v>
      </c>
      <c r="N104" s="7" t="s">
        <v>97</v>
      </c>
      <c r="O104" s="12" t="s">
        <v>99</v>
      </c>
      <c r="P104" s="12" t="s">
        <v>101</v>
      </c>
      <c r="Q104" s="8"/>
      <c r="R104" s="7">
        <v>100</v>
      </c>
      <c r="S104" s="7">
        <v>100</v>
      </c>
      <c r="T104" s="7">
        <v>0</v>
      </c>
      <c r="U104" s="8">
        <f t="shared" si="16"/>
        <v>0</v>
      </c>
      <c r="V104" s="8">
        <f t="shared" si="17"/>
        <v>0</v>
      </c>
      <c r="W104" s="7"/>
      <c r="X104" s="7"/>
      <c r="Y104" s="18">
        <v>300000</v>
      </c>
      <c r="Z104" s="18">
        <v>300000</v>
      </c>
      <c r="AA104" s="18">
        <v>0</v>
      </c>
      <c r="AB104" s="8">
        <f t="shared" si="18"/>
        <v>0</v>
      </c>
      <c r="AC104" s="13">
        <f t="shared" si="19"/>
        <v>0</v>
      </c>
    </row>
    <row r="105" spans="1:29" ht="59.25" customHeight="1">
      <c r="A105" s="71" t="s">
        <v>137</v>
      </c>
      <c r="B105" s="56" t="s">
        <v>31</v>
      </c>
      <c r="C105" s="68" t="s">
        <v>138</v>
      </c>
      <c r="D105" s="62" t="s">
        <v>206</v>
      </c>
      <c r="E105" s="65" t="s">
        <v>139</v>
      </c>
      <c r="F105" s="62" t="s">
        <v>2262</v>
      </c>
      <c r="G105" s="59">
        <v>2</v>
      </c>
      <c r="H105" s="59">
        <v>2.4</v>
      </c>
      <c r="I105" s="59" t="s">
        <v>207</v>
      </c>
      <c r="J105" s="59" t="s">
        <v>208</v>
      </c>
      <c r="K105" s="59" t="s">
        <v>209</v>
      </c>
      <c r="L105" s="7" t="s">
        <v>1104</v>
      </c>
      <c r="M105" s="7" t="s">
        <v>210</v>
      </c>
      <c r="N105" s="7" t="s">
        <v>98</v>
      </c>
      <c r="O105" s="12" t="s">
        <v>41</v>
      </c>
      <c r="P105" s="12" t="s">
        <v>101</v>
      </c>
      <c r="Q105" s="8"/>
      <c r="R105" s="7">
        <v>70000</v>
      </c>
      <c r="S105" s="7">
        <v>20</v>
      </c>
      <c r="T105" s="7">
        <v>0</v>
      </c>
      <c r="U105" s="8">
        <f t="shared" si="16"/>
        <v>0</v>
      </c>
      <c r="V105" s="8">
        <f t="shared" si="17"/>
        <v>0</v>
      </c>
      <c r="W105" s="7"/>
      <c r="X105" s="7"/>
      <c r="Y105" s="18">
        <v>20000</v>
      </c>
      <c r="Z105" s="18">
        <v>80000</v>
      </c>
      <c r="AA105" s="18">
        <v>20000</v>
      </c>
      <c r="AB105" s="8">
        <f t="shared" si="18"/>
        <v>1</v>
      </c>
      <c r="AC105" s="17">
        <f t="shared" si="19"/>
        <v>0.25</v>
      </c>
    </row>
    <row r="106" spans="1:29" ht="88.5" customHeight="1">
      <c r="A106" s="73"/>
      <c r="B106" s="57"/>
      <c r="C106" s="69"/>
      <c r="D106" s="63"/>
      <c r="E106" s="66"/>
      <c r="F106" s="63"/>
      <c r="G106" s="60"/>
      <c r="H106" s="60"/>
      <c r="I106" s="60"/>
      <c r="J106" s="60"/>
      <c r="K106" s="60"/>
      <c r="L106" s="7" t="s">
        <v>1105</v>
      </c>
      <c r="M106" s="7" t="s">
        <v>210</v>
      </c>
      <c r="N106" s="7" t="s">
        <v>98</v>
      </c>
      <c r="O106" s="12" t="s">
        <v>41</v>
      </c>
      <c r="P106" s="12" t="s">
        <v>101</v>
      </c>
      <c r="Q106" s="8"/>
      <c r="R106" s="7">
        <v>8</v>
      </c>
      <c r="S106" s="7">
        <v>8</v>
      </c>
      <c r="T106" s="7">
        <v>0</v>
      </c>
      <c r="U106" s="8">
        <f t="shared" si="16"/>
        <v>0</v>
      </c>
      <c r="V106" s="8">
        <f t="shared" si="17"/>
        <v>0</v>
      </c>
      <c r="W106" s="7"/>
      <c r="X106" s="7"/>
      <c r="Y106" s="18">
        <v>125000</v>
      </c>
      <c r="Z106" s="18">
        <v>500000</v>
      </c>
      <c r="AA106" s="18">
        <v>125000</v>
      </c>
      <c r="AB106" s="8">
        <f t="shared" si="18"/>
        <v>1</v>
      </c>
      <c r="AC106" s="17">
        <f t="shared" si="19"/>
        <v>0.25</v>
      </c>
    </row>
    <row r="107" spans="1:29" ht="75.75" customHeight="1">
      <c r="A107" s="72"/>
      <c r="B107" s="58"/>
      <c r="C107" s="70"/>
      <c r="D107" s="64"/>
      <c r="E107" s="67"/>
      <c r="F107" s="64"/>
      <c r="G107" s="61"/>
      <c r="H107" s="61"/>
      <c r="I107" s="61"/>
      <c r="J107" s="61"/>
      <c r="K107" s="61"/>
      <c r="L107" s="7" t="s">
        <v>1106</v>
      </c>
      <c r="M107" s="7" t="s">
        <v>210</v>
      </c>
      <c r="N107" s="7" t="s">
        <v>98</v>
      </c>
      <c r="O107" s="12" t="s">
        <v>41</v>
      </c>
      <c r="P107" s="12" t="s">
        <v>101</v>
      </c>
      <c r="Q107" s="8"/>
      <c r="R107" s="7">
        <v>50</v>
      </c>
      <c r="S107" s="7">
        <v>50</v>
      </c>
      <c r="T107" s="7">
        <v>0</v>
      </c>
      <c r="U107" s="8">
        <f t="shared" si="16"/>
        <v>0</v>
      </c>
      <c r="V107" s="8">
        <f t="shared" si="17"/>
        <v>0</v>
      </c>
      <c r="W107" s="7"/>
      <c r="X107" s="7"/>
      <c r="Y107" s="18">
        <v>355000</v>
      </c>
      <c r="Z107" s="18">
        <v>1420000</v>
      </c>
      <c r="AA107" s="18">
        <v>355000</v>
      </c>
      <c r="AB107" s="8">
        <f t="shared" si="18"/>
        <v>1</v>
      </c>
      <c r="AC107" s="13">
        <f t="shared" si="19"/>
        <v>0.25</v>
      </c>
    </row>
    <row r="108" spans="1:29" ht="40.8">
      <c r="A108" s="44" t="s">
        <v>137</v>
      </c>
      <c r="B108" s="6" t="s">
        <v>31</v>
      </c>
      <c r="C108" s="7" t="s">
        <v>138</v>
      </c>
      <c r="D108" s="7" t="s">
        <v>213</v>
      </c>
      <c r="E108" s="7" t="s">
        <v>139</v>
      </c>
      <c r="F108" s="42" t="s">
        <v>2310</v>
      </c>
      <c r="G108" s="12">
        <v>2</v>
      </c>
      <c r="H108" s="12">
        <v>2.4</v>
      </c>
      <c r="I108" s="12" t="s">
        <v>212</v>
      </c>
      <c r="J108" s="12" t="s">
        <v>211</v>
      </c>
      <c r="K108" s="12" t="s">
        <v>209</v>
      </c>
      <c r="L108" s="7" t="s">
        <v>1107</v>
      </c>
      <c r="M108" s="7" t="s">
        <v>214</v>
      </c>
      <c r="N108" s="7" t="s">
        <v>97</v>
      </c>
      <c r="O108" s="12" t="s">
        <v>100</v>
      </c>
      <c r="P108" s="12" t="s">
        <v>102</v>
      </c>
      <c r="Q108" s="8"/>
      <c r="R108" s="7">
        <v>1</v>
      </c>
      <c r="S108" s="7">
        <v>1</v>
      </c>
      <c r="T108" s="7">
        <v>0</v>
      </c>
      <c r="U108" s="8">
        <f t="shared" si="16"/>
        <v>0</v>
      </c>
      <c r="V108" s="8">
        <f t="shared" si="17"/>
        <v>0</v>
      </c>
      <c r="W108" s="7"/>
      <c r="X108" s="7"/>
      <c r="Y108" s="18">
        <v>0</v>
      </c>
      <c r="Z108" s="18">
        <v>822205</v>
      </c>
      <c r="AA108" s="18">
        <v>575540</v>
      </c>
      <c r="AB108" s="8" t="str">
        <f t="shared" si="18"/>
        <v>0</v>
      </c>
      <c r="AC108" s="17">
        <f t="shared" si="19"/>
        <v>0.6999957431540795</v>
      </c>
    </row>
    <row r="109" spans="1:29" ht="20.4">
      <c r="A109" s="71" t="s">
        <v>137</v>
      </c>
      <c r="B109" s="56" t="s">
        <v>31</v>
      </c>
      <c r="C109" s="68" t="s">
        <v>138</v>
      </c>
      <c r="D109" s="62" t="s">
        <v>1988</v>
      </c>
      <c r="E109" s="65" t="s">
        <v>139</v>
      </c>
      <c r="F109" s="62" t="s">
        <v>1989</v>
      </c>
      <c r="G109" s="59">
        <v>2</v>
      </c>
      <c r="H109" s="59">
        <v>2.5</v>
      </c>
      <c r="I109" s="59" t="s">
        <v>196</v>
      </c>
      <c r="J109" s="59" t="s">
        <v>1972</v>
      </c>
      <c r="K109" s="59" t="s">
        <v>1973</v>
      </c>
      <c r="L109" s="7" t="s">
        <v>1974</v>
      </c>
      <c r="M109" s="7" t="s">
        <v>1981</v>
      </c>
      <c r="N109" s="7" t="s">
        <v>97</v>
      </c>
      <c r="O109" s="12" t="s">
        <v>99</v>
      </c>
      <c r="P109" s="12" t="s">
        <v>258</v>
      </c>
      <c r="Q109" s="8"/>
      <c r="R109" s="7">
        <v>270</v>
      </c>
      <c r="S109" s="7">
        <v>270</v>
      </c>
      <c r="T109" s="7">
        <v>59</v>
      </c>
      <c r="U109" s="35">
        <f t="shared" si="16"/>
        <v>0.21851851851851853</v>
      </c>
      <c r="V109" s="35">
        <f t="shared" si="17"/>
        <v>0.21851851851851853</v>
      </c>
      <c r="W109" s="7"/>
      <c r="X109" s="7"/>
      <c r="Y109" s="18">
        <v>492983.255</v>
      </c>
      <c r="Z109" s="18">
        <v>493239.87</v>
      </c>
      <c r="AA109" s="18">
        <v>109427.725</v>
      </c>
      <c r="AB109" s="35">
        <f t="shared" si="18"/>
        <v>0.22197047037632142</v>
      </c>
      <c r="AC109" s="17">
        <f t="shared" si="19"/>
        <v>0.22185498710799678</v>
      </c>
    </row>
    <row r="110" spans="1:29" ht="20.4">
      <c r="A110" s="73"/>
      <c r="B110" s="57"/>
      <c r="C110" s="69"/>
      <c r="D110" s="63"/>
      <c r="E110" s="66"/>
      <c r="F110" s="63"/>
      <c r="G110" s="60"/>
      <c r="H110" s="60"/>
      <c r="I110" s="60"/>
      <c r="J110" s="60"/>
      <c r="K110" s="60"/>
      <c r="L110" s="7" t="s">
        <v>1975</v>
      </c>
      <c r="M110" s="7" t="s">
        <v>1982</v>
      </c>
      <c r="N110" s="7" t="s">
        <v>97</v>
      </c>
      <c r="O110" s="12" t="s">
        <v>99</v>
      </c>
      <c r="P110" s="12" t="s">
        <v>179</v>
      </c>
      <c r="Q110" s="8"/>
      <c r="R110" s="7">
        <v>5</v>
      </c>
      <c r="S110" s="7">
        <v>5</v>
      </c>
      <c r="T110" s="7">
        <v>0</v>
      </c>
      <c r="U110" s="35">
        <f t="shared" si="16"/>
        <v>0</v>
      </c>
      <c r="V110" s="35">
        <f t="shared" si="17"/>
        <v>0</v>
      </c>
      <c r="W110" s="7"/>
      <c r="X110" s="7"/>
      <c r="Y110" s="18">
        <v>492983.255</v>
      </c>
      <c r="Z110" s="18">
        <v>493239.87</v>
      </c>
      <c r="AA110" s="18">
        <v>109427.725</v>
      </c>
      <c r="AB110" s="35">
        <f t="shared" si="18"/>
        <v>0.22197047037632142</v>
      </c>
      <c r="AC110" s="17">
        <f t="shared" si="19"/>
        <v>0.22185498710799678</v>
      </c>
    </row>
    <row r="111" spans="1:29" ht="40.8">
      <c r="A111" s="73"/>
      <c r="B111" s="57"/>
      <c r="C111" s="69"/>
      <c r="D111" s="63"/>
      <c r="E111" s="66"/>
      <c r="F111" s="63"/>
      <c r="G111" s="60"/>
      <c r="H111" s="60"/>
      <c r="I111" s="60"/>
      <c r="J111" s="60"/>
      <c r="K111" s="60"/>
      <c r="L111" s="7" t="s">
        <v>1976</v>
      </c>
      <c r="M111" s="7" t="s">
        <v>1983</v>
      </c>
      <c r="N111" s="7" t="s">
        <v>97</v>
      </c>
      <c r="O111" s="12" t="s">
        <v>99</v>
      </c>
      <c r="P111" s="12" t="s">
        <v>258</v>
      </c>
      <c r="Q111" s="8"/>
      <c r="R111" s="7">
        <v>100</v>
      </c>
      <c r="S111" s="7">
        <v>100</v>
      </c>
      <c r="T111" s="7">
        <v>22.9</v>
      </c>
      <c r="U111" s="35">
        <f t="shared" si="16"/>
        <v>0.22899999999999998</v>
      </c>
      <c r="V111" s="35">
        <f t="shared" si="17"/>
        <v>0.22899999999999998</v>
      </c>
      <c r="W111" s="7"/>
      <c r="X111" s="7"/>
      <c r="Y111" s="18">
        <v>492983.255</v>
      </c>
      <c r="Z111" s="18">
        <v>493239.87</v>
      </c>
      <c r="AA111" s="18">
        <v>109427.725</v>
      </c>
      <c r="AB111" s="35">
        <f t="shared" si="18"/>
        <v>0.22197047037632142</v>
      </c>
      <c r="AC111" s="17">
        <f t="shared" si="19"/>
        <v>0.22185498710799678</v>
      </c>
    </row>
    <row r="112" spans="1:29" ht="30.6">
      <c r="A112" s="73"/>
      <c r="B112" s="57"/>
      <c r="C112" s="69"/>
      <c r="D112" s="63"/>
      <c r="E112" s="66"/>
      <c r="F112" s="63"/>
      <c r="G112" s="60"/>
      <c r="H112" s="60"/>
      <c r="I112" s="60"/>
      <c r="J112" s="60"/>
      <c r="K112" s="60"/>
      <c r="L112" s="7" t="s">
        <v>1977</v>
      </c>
      <c r="M112" s="7" t="s">
        <v>1984</v>
      </c>
      <c r="N112" s="7" t="s">
        <v>97</v>
      </c>
      <c r="O112" s="12" t="s">
        <v>99</v>
      </c>
      <c r="P112" s="12" t="s">
        <v>439</v>
      </c>
      <c r="Q112" s="8"/>
      <c r="R112" s="7">
        <v>3</v>
      </c>
      <c r="S112" s="7">
        <v>3</v>
      </c>
      <c r="T112" s="7">
        <v>0</v>
      </c>
      <c r="U112" s="35">
        <f t="shared" si="16"/>
        <v>0</v>
      </c>
      <c r="V112" s="35">
        <f t="shared" si="17"/>
        <v>0</v>
      </c>
      <c r="W112" s="7"/>
      <c r="X112" s="7"/>
      <c r="Y112" s="18">
        <v>492983.255</v>
      </c>
      <c r="Z112" s="18">
        <v>493239.87</v>
      </c>
      <c r="AA112" s="18">
        <v>109427.725</v>
      </c>
      <c r="AB112" s="35">
        <f t="shared" si="18"/>
        <v>0.22197047037632142</v>
      </c>
      <c r="AC112" s="17">
        <f t="shared" si="19"/>
        <v>0.22185498710799678</v>
      </c>
    </row>
    <row r="113" spans="1:29" ht="30.6">
      <c r="A113" s="73"/>
      <c r="B113" s="57"/>
      <c r="C113" s="69"/>
      <c r="D113" s="63"/>
      <c r="E113" s="66"/>
      <c r="F113" s="63"/>
      <c r="G113" s="60"/>
      <c r="H113" s="60"/>
      <c r="I113" s="60"/>
      <c r="J113" s="60"/>
      <c r="K113" s="60"/>
      <c r="L113" s="7" t="s">
        <v>1978</v>
      </c>
      <c r="M113" s="7" t="s">
        <v>1985</v>
      </c>
      <c r="N113" s="7" t="s">
        <v>97</v>
      </c>
      <c r="O113" s="12" t="s">
        <v>99</v>
      </c>
      <c r="P113" s="12" t="s">
        <v>103</v>
      </c>
      <c r="Q113" s="8"/>
      <c r="R113" s="7">
        <v>9</v>
      </c>
      <c r="S113" s="7">
        <v>9</v>
      </c>
      <c r="T113" s="7">
        <v>1</v>
      </c>
      <c r="U113" s="35">
        <f t="shared" si="16"/>
        <v>0.1111111111111111</v>
      </c>
      <c r="V113" s="35">
        <f t="shared" si="17"/>
        <v>0.1111111111111111</v>
      </c>
      <c r="W113" s="7"/>
      <c r="X113" s="7"/>
      <c r="Y113" s="18">
        <v>956967.495</v>
      </c>
      <c r="Z113" s="18">
        <v>957465.63</v>
      </c>
      <c r="AA113" s="18">
        <v>212418.525</v>
      </c>
      <c r="AB113" s="35">
        <f t="shared" si="18"/>
        <v>0.2219704703763214</v>
      </c>
      <c r="AC113" s="17">
        <f t="shared" si="19"/>
        <v>0.22185498710799675</v>
      </c>
    </row>
    <row r="114" spans="1:29" ht="20.4">
      <c r="A114" s="73"/>
      <c r="B114" s="57"/>
      <c r="C114" s="69"/>
      <c r="D114" s="63"/>
      <c r="E114" s="66"/>
      <c r="F114" s="63"/>
      <c r="G114" s="60"/>
      <c r="H114" s="60"/>
      <c r="I114" s="60"/>
      <c r="J114" s="60"/>
      <c r="K114" s="60"/>
      <c r="L114" s="7" t="s">
        <v>1979</v>
      </c>
      <c r="M114" s="7" t="s">
        <v>1986</v>
      </c>
      <c r="N114" s="7" t="s">
        <v>97</v>
      </c>
      <c r="O114" s="12" t="s">
        <v>99</v>
      </c>
      <c r="P114" s="12" t="s">
        <v>101</v>
      </c>
      <c r="Q114" s="8"/>
      <c r="R114" s="7">
        <v>45</v>
      </c>
      <c r="S114" s="7">
        <v>45</v>
      </c>
      <c r="T114" s="7">
        <v>18</v>
      </c>
      <c r="U114" s="35">
        <f t="shared" si="16"/>
        <v>0.4</v>
      </c>
      <c r="V114" s="35">
        <f t="shared" si="17"/>
        <v>0.4</v>
      </c>
      <c r="W114" s="7"/>
      <c r="X114" s="7"/>
      <c r="Y114" s="18">
        <v>956967.495</v>
      </c>
      <c r="Z114" s="18">
        <v>957465.63</v>
      </c>
      <c r="AA114" s="18">
        <v>212418.525</v>
      </c>
      <c r="AB114" s="35">
        <f t="shared" si="18"/>
        <v>0.2219704703763214</v>
      </c>
      <c r="AC114" s="17">
        <f t="shared" si="19"/>
        <v>0.22185498710799675</v>
      </c>
    </row>
    <row r="115" spans="1:29" ht="20.4">
      <c r="A115" s="72"/>
      <c r="B115" s="58"/>
      <c r="C115" s="70"/>
      <c r="D115" s="64"/>
      <c r="E115" s="67"/>
      <c r="F115" s="64"/>
      <c r="G115" s="61"/>
      <c r="H115" s="61"/>
      <c r="I115" s="61"/>
      <c r="J115" s="61"/>
      <c r="K115" s="61"/>
      <c r="L115" s="7" t="s">
        <v>1980</v>
      </c>
      <c r="M115" s="7" t="s">
        <v>1987</v>
      </c>
      <c r="N115" s="7" t="s">
        <v>97</v>
      </c>
      <c r="O115" s="12" t="s">
        <v>99</v>
      </c>
      <c r="P115" s="12" t="s">
        <v>101</v>
      </c>
      <c r="Q115" s="8"/>
      <c r="R115" s="7">
        <v>1200</v>
      </c>
      <c r="S115" s="7">
        <v>1200</v>
      </c>
      <c r="T115" s="7">
        <v>392</v>
      </c>
      <c r="U115" s="35">
        <f t="shared" si="16"/>
        <v>0.32666666666666666</v>
      </c>
      <c r="V115" s="35">
        <f t="shared" si="17"/>
        <v>0.32666666666666666</v>
      </c>
      <c r="W115" s="7"/>
      <c r="X115" s="7"/>
      <c r="Y115" s="18">
        <v>1913934.99</v>
      </c>
      <c r="Z115" s="18">
        <v>1914931.26</v>
      </c>
      <c r="AA115" s="18">
        <v>424837.05</v>
      </c>
      <c r="AB115" s="35">
        <f t="shared" si="18"/>
        <v>0.2219704703763214</v>
      </c>
      <c r="AC115" s="17">
        <f t="shared" si="19"/>
        <v>0.22185498710799675</v>
      </c>
    </row>
    <row r="116" spans="1:29" ht="30.6">
      <c r="A116" s="71" t="s">
        <v>137</v>
      </c>
      <c r="B116" s="56" t="s">
        <v>31</v>
      </c>
      <c r="C116" s="68" t="s">
        <v>138</v>
      </c>
      <c r="D116" s="62" t="s">
        <v>2261</v>
      </c>
      <c r="E116" s="65" t="s">
        <v>139</v>
      </c>
      <c r="F116" s="62" t="s">
        <v>2066</v>
      </c>
      <c r="G116" s="59">
        <v>2</v>
      </c>
      <c r="H116" s="59">
        <v>2.5</v>
      </c>
      <c r="I116" s="59" t="s">
        <v>155</v>
      </c>
      <c r="J116" s="59" t="s">
        <v>2042</v>
      </c>
      <c r="K116" s="59" t="s">
        <v>157</v>
      </c>
      <c r="L116" s="7" t="s">
        <v>1076</v>
      </c>
      <c r="M116" s="7" t="s">
        <v>2054</v>
      </c>
      <c r="N116" s="7" t="s">
        <v>97</v>
      </c>
      <c r="O116" s="12" t="s">
        <v>100</v>
      </c>
      <c r="P116" s="12" t="s">
        <v>102</v>
      </c>
      <c r="Q116" s="8"/>
      <c r="R116" s="7">
        <v>2</v>
      </c>
      <c r="S116" s="7">
        <v>2</v>
      </c>
      <c r="T116" s="7">
        <v>0</v>
      </c>
      <c r="U116" s="35">
        <f t="shared" si="16"/>
        <v>0</v>
      </c>
      <c r="V116" s="35">
        <f t="shared" si="17"/>
        <v>0</v>
      </c>
      <c r="W116" s="7"/>
      <c r="X116" s="7"/>
      <c r="Y116" s="18">
        <v>1460891.016</v>
      </c>
      <c r="Z116" s="18">
        <v>1410612.879</v>
      </c>
      <c r="AA116" s="18">
        <v>214358.547</v>
      </c>
      <c r="AB116" s="35">
        <f t="shared" si="18"/>
        <v>0.146731374655808</v>
      </c>
      <c r="AC116" s="17">
        <f t="shared" si="19"/>
        <v>0.15196128590004174</v>
      </c>
    </row>
    <row r="117" spans="1:29" ht="30.6">
      <c r="A117" s="73"/>
      <c r="B117" s="57"/>
      <c r="C117" s="69"/>
      <c r="D117" s="63"/>
      <c r="E117" s="66"/>
      <c r="F117" s="63"/>
      <c r="G117" s="60"/>
      <c r="H117" s="60"/>
      <c r="I117" s="60"/>
      <c r="J117" s="60"/>
      <c r="K117" s="60"/>
      <c r="L117" s="7" t="s">
        <v>2043</v>
      </c>
      <c r="M117" s="7" t="s">
        <v>2055</v>
      </c>
      <c r="N117" s="7" t="s">
        <v>97</v>
      </c>
      <c r="O117" s="12" t="s">
        <v>41</v>
      </c>
      <c r="P117" s="12" t="s">
        <v>101</v>
      </c>
      <c r="Q117" s="8"/>
      <c r="R117" s="7">
        <v>500</v>
      </c>
      <c r="S117" s="7">
        <v>500</v>
      </c>
      <c r="T117" s="7">
        <v>230</v>
      </c>
      <c r="U117" s="35">
        <f t="shared" si="16"/>
        <v>0.46</v>
      </c>
      <c r="V117" s="35">
        <f t="shared" si="17"/>
        <v>0.46</v>
      </c>
      <c r="W117" s="7"/>
      <c r="X117" s="7"/>
      <c r="Y117" s="18">
        <v>13148019.144</v>
      </c>
      <c r="Z117" s="18">
        <v>12695515.911</v>
      </c>
      <c r="AA117" s="18">
        <v>1929226.923</v>
      </c>
      <c r="AB117" s="35">
        <f t="shared" si="18"/>
        <v>0.14673137465580802</v>
      </c>
      <c r="AC117" s="17">
        <f t="shared" si="19"/>
        <v>0.15196128590004174</v>
      </c>
    </row>
    <row r="118" spans="1:29" ht="30.6">
      <c r="A118" s="73"/>
      <c r="B118" s="57"/>
      <c r="C118" s="69"/>
      <c r="D118" s="63"/>
      <c r="E118" s="66"/>
      <c r="F118" s="63"/>
      <c r="G118" s="60"/>
      <c r="H118" s="60"/>
      <c r="I118" s="60"/>
      <c r="J118" s="60"/>
      <c r="K118" s="60"/>
      <c r="L118" s="7" t="s">
        <v>2044</v>
      </c>
      <c r="M118" s="7" t="s">
        <v>2056</v>
      </c>
      <c r="N118" s="7" t="s">
        <v>97</v>
      </c>
      <c r="O118" s="12" t="s">
        <v>99</v>
      </c>
      <c r="P118" s="12" t="s">
        <v>101</v>
      </c>
      <c r="Q118" s="8"/>
      <c r="R118" s="7">
        <v>6000</v>
      </c>
      <c r="S118" s="7">
        <v>6000</v>
      </c>
      <c r="T118" s="7">
        <v>543</v>
      </c>
      <c r="U118" s="35">
        <f t="shared" si="16"/>
        <v>0.0905</v>
      </c>
      <c r="V118" s="35">
        <f t="shared" si="17"/>
        <v>0.0905</v>
      </c>
      <c r="W118" s="7"/>
      <c r="X118" s="7"/>
      <c r="Y118" s="18">
        <v>5618811.6</v>
      </c>
      <c r="Z118" s="18">
        <v>5425434.15</v>
      </c>
      <c r="AA118" s="18">
        <v>824455.95</v>
      </c>
      <c r="AB118" s="35">
        <f t="shared" si="18"/>
        <v>0.146731374655808</v>
      </c>
      <c r="AC118" s="17">
        <f t="shared" si="19"/>
        <v>0.15196128590004174</v>
      </c>
    </row>
    <row r="119" spans="1:29" ht="30.6">
      <c r="A119" s="73"/>
      <c r="B119" s="57"/>
      <c r="C119" s="69"/>
      <c r="D119" s="63"/>
      <c r="E119" s="66"/>
      <c r="F119" s="63"/>
      <c r="G119" s="60"/>
      <c r="H119" s="60"/>
      <c r="I119" s="60"/>
      <c r="J119" s="60"/>
      <c r="K119" s="60"/>
      <c r="L119" s="7" t="s">
        <v>2045</v>
      </c>
      <c r="M119" s="7" t="s">
        <v>2057</v>
      </c>
      <c r="N119" s="7" t="s">
        <v>97</v>
      </c>
      <c r="O119" s="12" t="s">
        <v>99</v>
      </c>
      <c r="P119" s="12" t="s">
        <v>161</v>
      </c>
      <c r="Q119" s="8"/>
      <c r="R119" s="7">
        <v>150</v>
      </c>
      <c r="S119" s="7">
        <v>150</v>
      </c>
      <c r="T119" s="7">
        <v>120</v>
      </c>
      <c r="U119" s="35">
        <f t="shared" si="16"/>
        <v>0.8</v>
      </c>
      <c r="V119" s="35">
        <f t="shared" si="17"/>
        <v>0.8</v>
      </c>
      <c r="W119" s="7"/>
      <c r="X119" s="7"/>
      <c r="Y119" s="18">
        <v>1872937.2</v>
      </c>
      <c r="Z119" s="18">
        <v>1808478.05</v>
      </c>
      <c r="AA119" s="18">
        <v>274818.65</v>
      </c>
      <c r="AB119" s="35">
        <f t="shared" si="18"/>
        <v>0.14673137465580802</v>
      </c>
      <c r="AC119" s="17">
        <f t="shared" si="19"/>
        <v>0.15196128590004176</v>
      </c>
    </row>
    <row r="120" spans="1:29" ht="30.6">
      <c r="A120" s="73"/>
      <c r="B120" s="57"/>
      <c r="C120" s="69"/>
      <c r="D120" s="63"/>
      <c r="E120" s="66"/>
      <c r="F120" s="63"/>
      <c r="G120" s="60"/>
      <c r="H120" s="60"/>
      <c r="I120" s="60"/>
      <c r="J120" s="60"/>
      <c r="K120" s="60"/>
      <c r="L120" s="7" t="s">
        <v>2046</v>
      </c>
      <c r="M120" s="7" t="s">
        <v>2058</v>
      </c>
      <c r="N120" s="7" t="s">
        <v>98</v>
      </c>
      <c r="O120" s="12" t="s">
        <v>41</v>
      </c>
      <c r="P120" s="12" t="s">
        <v>102</v>
      </c>
      <c r="Q120" s="8"/>
      <c r="R120" s="7">
        <v>1</v>
      </c>
      <c r="S120" s="7">
        <v>1</v>
      </c>
      <c r="T120" s="7">
        <v>0</v>
      </c>
      <c r="U120" s="35">
        <f t="shared" si="16"/>
        <v>0</v>
      </c>
      <c r="V120" s="35">
        <f t="shared" si="17"/>
        <v>0</v>
      </c>
      <c r="W120" s="7"/>
      <c r="X120" s="7"/>
      <c r="Y120" s="18">
        <v>1872937.2</v>
      </c>
      <c r="Z120" s="18">
        <v>1808478.05</v>
      </c>
      <c r="AA120" s="18">
        <v>274818.65</v>
      </c>
      <c r="AB120" s="35">
        <f t="shared" si="18"/>
        <v>0.14673137465580802</v>
      </c>
      <c r="AC120" s="17">
        <f t="shared" si="19"/>
        <v>0.15196128590004176</v>
      </c>
    </row>
    <row r="121" spans="1:29" ht="30.6">
      <c r="A121" s="73"/>
      <c r="B121" s="57"/>
      <c r="C121" s="69"/>
      <c r="D121" s="63"/>
      <c r="E121" s="66"/>
      <c r="F121" s="63"/>
      <c r="G121" s="60"/>
      <c r="H121" s="60"/>
      <c r="I121" s="60"/>
      <c r="J121" s="60"/>
      <c r="K121" s="60"/>
      <c r="L121" s="7" t="s">
        <v>2047</v>
      </c>
      <c r="M121" s="7" t="s">
        <v>2059</v>
      </c>
      <c r="N121" s="7" t="s">
        <v>97</v>
      </c>
      <c r="O121" s="12" t="s">
        <v>100</v>
      </c>
      <c r="P121" s="12" t="s">
        <v>102</v>
      </c>
      <c r="Q121" s="8"/>
      <c r="R121" s="7">
        <v>12700</v>
      </c>
      <c r="S121" s="7">
        <v>12700</v>
      </c>
      <c r="T121" s="7">
        <v>0</v>
      </c>
      <c r="U121" s="35">
        <f t="shared" si="16"/>
        <v>0</v>
      </c>
      <c r="V121" s="35">
        <f t="shared" si="17"/>
        <v>0</v>
      </c>
      <c r="W121" s="7"/>
      <c r="X121" s="7"/>
      <c r="Y121" s="18">
        <v>1498349.76</v>
      </c>
      <c r="Z121" s="18">
        <v>1446782.44</v>
      </c>
      <c r="AA121" s="18">
        <v>219854.92</v>
      </c>
      <c r="AB121" s="35">
        <f t="shared" si="18"/>
        <v>0.14673137465580802</v>
      </c>
      <c r="AC121" s="17">
        <f t="shared" si="19"/>
        <v>0.15196128590004176</v>
      </c>
    </row>
    <row r="122" spans="1:29" ht="30.6">
      <c r="A122" s="73"/>
      <c r="B122" s="57"/>
      <c r="C122" s="69"/>
      <c r="D122" s="63"/>
      <c r="E122" s="66"/>
      <c r="F122" s="63"/>
      <c r="G122" s="60"/>
      <c r="H122" s="60"/>
      <c r="I122" s="60"/>
      <c r="J122" s="60"/>
      <c r="K122" s="60"/>
      <c r="L122" s="7" t="s">
        <v>2048</v>
      </c>
      <c r="M122" s="7" t="s">
        <v>2060</v>
      </c>
      <c r="N122" s="7" t="s">
        <v>97</v>
      </c>
      <c r="O122" s="12" t="s">
        <v>99</v>
      </c>
      <c r="P122" s="12" t="s">
        <v>103</v>
      </c>
      <c r="Q122" s="8"/>
      <c r="R122" s="7">
        <v>4</v>
      </c>
      <c r="S122" s="7">
        <v>4</v>
      </c>
      <c r="T122" s="7">
        <v>0</v>
      </c>
      <c r="U122" s="35">
        <f t="shared" si="16"/>
        <v>0</v>
      </c>
      <c r="V122" s="35">
        <f t="shared" si="17"/>
        <v>0</v>
      </c>
      <c r="W122" s="7"/>
      <c r="X122" s="7"/>
      <c r="Y122" s="18">
        <v>1872937.2</v>
      </c>
      <c r="Z122" s="18">
        <v>1808478.05</v>
      </c>
      <c r="AA122" s="18">
        <v>274818.65</v>
      </c>
      <c r="AB122" s="35">
        <f t="shared" si="18"/>
        <v>0.14673137465580802</v>
      </c>
      <c r="AC122" s="17">
        <f t="shared" si="19"/>
        <v>0.15196128590004176</v>
      </c>
    </row>
    <row r="123" spans="1:29" ht="20.4">
      <c r="A123" s="73"/>
      <c r="B123" s="57"/>
      <c r="C123" s="69"/>
      <c r="D123" s="63"/>
      <c r="E123" s="66"/>
      <c r="F123" s="63"/>
      <c r="G123" s="60"/>
      <c r="H123" s="60"/>
      <c r="I123" s="60"/>
      <c r="J123" s="60"/>
      <c r="K123" s="60"/>
      <c r="L123" s="7" t="s">
        <v>2049</v>
      </c>
      <c r="M123" s="7" t="s">
        <v>2061</v>
      </c>
      <c r="N123" s="7" t="s">
        <v>97</v>
      </c>
      <c r="O123" s="12" t="s">
        <v>99</v>
      </c>
      <c r="P123" s="12" t="s">
        <v>101</v>
      </c>
      <c r="Q123" s="8"/>
      <c r="R123" s="7">
        <v>49251</v>
      </c>
      <c r="S123" s="7">
        <v>49251</v>
      </c>
      <c r="T123" s="7">
        <v>10703</v>
      </c>
      <c r="U123" s="35">
        <f t="shared" si="16"/>
        <v>0.2173153844591988</v>
      </c>
      <c r="V123" s="35">
        <f t="shared" si="17"/>
        <v>0.2173153844591988</v>
      </c>
      <c r="W123" s="7"/>
      <c r="X123" s="7"/>
      <c r="Y123" s="18">
        <v>1498349.76</v>
      </c>
      <c r="Z123" s="18">
        <v>1446782.44</v>
      </c>
      <c r="AA123" s="18">
        <v>219854.92</v>
      </c>
      <c r="AB123" s="35">
        <f t="shared" si="18"/>
        <v>0.14673137465580802</v>
      </c>
      <c r="AC123" s="17">
        <f t="shared" si="19"/>
        <v>0.15196128590004176</v>
      </c>
    </row>
    <row r="124" spans="1:29" ht="30.6">
      <c r="A124" s="73"/>
      <c r="B124" s="57"/>
      <c r="C124" s="69"/>
      <c r="D124" s="63"/>
      <c r="E124" s="66"/>
      <c r="F124" s="63"/>
      <c r="G124" s="60"/>
      <c r="H124" s="60"/>
      <c r="I124" s="60"/>
      <c r="J124" s="60"/>
      <c r="K124" s="60"/>
      <c r="L124" s="7" t="s">
        <v>2050</v>
      </c>
      <c r="M124" s="7" t="s">
        <v>2062</v>
      </c>
      <c r="N124" s="7" t="s">
        <v>97</v>
      </c>
      <c r="O124" s="12" t="s">
        <v>99</v>
      </c>
      <c r="P124" s="12" t="s">
        <v>102</v>
      </c>
      <c r="Q124" s="8"/>
      <c r="R124" s="7">
        <v>1</v>
      </c>
      <c r="S124" s="7">
        <v>1</v>
      </c>
      <c r="T124" s="7">
        <v>0</v>
      </c>
      <c r="U124" s="35">
        <f t="shared" si="16"/>
        <v>0</v>
      </c>
      <c r="V124" s="35">
        <f t="shared" si="17"/>
        <v>0</v>
      </c>
      <c r="W124" s="7"/>
      <c r="X124" s="7"/>
      <c r="Y124" s="18">
        <v>1498349.76</v>
      </c>
      <c r="Z124" s="18">
        <v>1446782.44</v>
      </c>
      <c r="AA124" s="18">
        <v>219854.92</v>
      </c>
      <c r="AB124" s="35">
        <f t="shared" si="18"/>
        <v>0.14673137465580802</v>
      </c>
      <c r="AC124" s="17">
        <f t="shared" si="19"/>
        <v>0.15196128590004176</v>
      </c>
    </row>
    <row r="125" spans="1:29" ht="30.6">
      <c r="A125" s="73"/>
      <c r="B125" s="57"/>
      <c r="C125" s="69"/>
      <c r="D125" s="63"/>
      <c r="E125" s="66"/>
      <c r="F125" s="63"/>
      <c r="G125" s="60"/>
      <c r="H125" s="60"/>
      <c r="I125" s="60"/>
      <c r="J125" s="60"/>
      <c r="K125" s="60"/>
      <c r="L125" s="7" t="s">
        <v>2051</v>
      </c>
      <c r="M125" s="7" t="s">
        <v>2063</v>
      </c>
      <c r="N125" s="7" t="s">
        <v>97</v>
      </c>
      <c r="O125" s="12" t="s">
        <v>99</v>
      </c>
      <c r="P125" s="12" t="s">
        <v>103</v>
      </c>
      <c r="Q125" s="8"/>
      <c r="R125" s="7">
        <v>15</v>
      </c>
      <c r="S125" s="7">
        <v>15</v>
      </c>
      <c r="T125" s="7">
        <v>5</v>
      </c>
      <c r="U125" s="35">
        <f t="shared" si="16"/>
        <v>0.3333333333333333</v>
      </c>
      <c r="V125" s="35">
        <f t="shared" si="17"/>
        <v>0.3333333333333333</v>
      </c>
      <c r="W125" s="7"/>
      <c r="X125" s="7"/>
      <c r="Y125" s="18">
        <v>3745874.4</v>
      </c>
      <c r="Z125" s="18">
        <v>3616956.1</v>
      </c>
      <c r="AA125" s="18">
        <v>549637.3</v>
      </c>
      <c r="AB125" s="35">
        <f t="shared" si="18"/>
        <v>0.14673137465580802</v>
      </c>
      <c r="AC125" s="17">
        <f t="shared" si="19"/>
        <v>0.15196128590004176</v>
      </c>
    </row>
    <row r="126" spans="1:29" ht="30.6">
      <c r="A126" s="73"/>
      <c r="B126" s="57"/>
      <c r="C126" s="69"/>
      <c r="D126" s="63"/>
      <c r="E126" s="66"/>
      <c r="F126" s="63"/>
      <c r="G126" s="60"/>
      <c r="H126" s="60"/>
      <c r="I126" s="60"/>
      <c r="J126" s="60"/>
      <c r="K126" s="60"/>
      <c r="L126" s="7" t="s">
        <v>2052</v>
      </c>
      <c r="M126" s="7" t="s">
        <v>2064</v>
      </c>
      <c r="N126" s="7" t="s">
        <v>98</v>
      </c>
      <c r="O126" s="12" t="s">
        <v>99</v>
      </c>
      <c r="P126" s="12" t="s">
        <v>102</v>
      </c>
      <c r="Q126" s="8"/>
      <c r="R126" s="7">
        <v>15</v>
      </c>
      <c r="S126" s="7">
        <v>15</v>
      </c>
      <c r="T126" s="7">
        <v>0</v>
      </c>
      <c r="U126" s="35">
        <f t="shared" si="16"/>
        <v>0</v>
      </c>
      <c r="V126" s="35">
        <f t="shared" si="17"/>
        <v>0</v>
      </c>
      <c r="W126" s="7"/>
      <c r="X126" s="7"/>
      <c r="Y126" s="18">
        <v>1872937.2</v>
      </c>
      <c r="Z126" s="18">
        <v>1808478.05</v>
      </c>
      <c r="AA126" s="18">
        <v>274818.65</v>
      </c>
      <c r="AB126" s="35">
        <f t="shared" si="18"/>
        <v>0.14673137465580802</v>
      </c>
      <c r="AC126" s="17">
        <f t="shared" si="19"/>
        <v>0.15196128590004176</v>
      </c>
    </row>
    <row r="127" spans="1:29" ht="30.6">
      <c r="A127" s="72"/>
      <c r="B127" s="58"/>
      <c r="C127" s="70"/>
      <c r="D127" s="64"/>
      <c r="E127" s="67"/>
      <c r="F127" s="64"/>
      <c r="G127" s="61"/>
      <c r="H127" s="61"/>
      <c r="I127" s="61"/>
      <c r="J127" s="61"/>
      <c r="K127" s="61"/>
      <c r="L127" s="7" t="s">
        <v>2053</v>
      </c>
      <c r="M127" s="7" t="s">
        <v>2065</v>
      </c>
      <c r="N127" s="7" t="s">
        <v>98</v>
      </c>
      <c r="O127" s="12" t="s">
        <v>99</v>
      </c>
      <c r="P127" s="12" t="s">
        <v>101</v>
      </c>
      <c r="Q127" s="8"/>
      <c r="R127" s="7">
        <v>204800</v>
      </c>
      <c r="S127" s="7">
        <v>204800</v>
      </c>
      <c r="T127" s="7">
        <v>67052</v>
      </c>
      <c r="U127" s="35">
        <f t="shared" si="16"/>
        <v>0.32740234375</v>
      </c>
      <c r="V127" s="35">
        <f t="shared" si="17"/>
        <v>0.32740234375</v>
      </c>
      <c r="W127" s="7"/>
      <c r="X127" s="7"/>
      <c r="Y127" s="18">
        <v>1498349.76</v>
      </c>
      <c r="Z127" s="18">
        <v>1446782.44</v>
      </c>
      <c r="AA127" s="18">
        <v>219854.92</v>
      </c>
      <c r="AB127" s="35">
        <f t="shared" si="18"/>
        <v>0.14673137465580802</v>
      </c>
      <c r="AC127" s="17">
        <f t="shared" si="19"/>
        <v>0.15196128590004176</v>
      </c>
    </row>
    <row r="128" spans="1:29" ht="51">
      <c r="A128" s="37" t="s">
        <v>137</v>
      </c>
      <c r="B128" s="38" t="s">
        <v>31</v>
      </c>
      <c r="C128" s="39" t="s">
        <v>138</v>
      </c>
      <c r="D128" s="39" t="s">
        <v>202</v>
      </c>
      <c r="E128" s="54" t="s">
        <v>139</v>
      </c>
      <c r="F128" s="40" t="s">
        <v>2175</v>
      </c>
      <c r="G128" s="39">
        <v>2</v>
      </c>
      <c r="H128" s="39">
        <v>2.5</v>
      </c>
      <c r="I128" s="39" t="s">
        <v>155</v>
      </c>
      <c r="J128" s="39" t="s">
        <v>2172</v>
      </c>
      <c r="K128" s="39" t="s">
        <v>201</v>
      </c>
      <c r="L128" s="7" t="s">
        <v>2173</v>
      </c>
      <c r="M128" s="7" t="s">
        <v>2174</v>
      </c>
      <c r="N128" s="7" t="s">
        <v>97</v>
      </c>
      <c r="O128" s="12" t="s">
        <v>41</v>
      </c>
      <c r="P128" s="12" t="s">
        <v>258</v>
      </c>
      <c r="Q128" s="8"/>
      <c r="R128" s="7">
        <v>100</v>
      </c>
      <c r="S128" s="7">
        <v>100</v>
      </c>
      <c r="T128" s="7">
        <v>0</v>
      </c>
      <c r="U128" s="35">
        <f t="shared" si="16"/>
        <v>0</v>
      </c>
      <c r="V128" s="35">
        <f t="shared" si="17"/>
        <v>0</v>
      </c>
      <c r="W128" s="7"/>
      <c r="X128" s="7"/>
      <c r="Y128" s="18">
        <v>12199236</v>
      </c>
      <c r="Z128" s="18">
        <v>12565213</v>
      </c>
      <c r="AA128" s="18">
        <v>4188404</v>
      </c>
      <c r="AB128" s="35">
        <f t="shared" si="18"/>
        <v>0.3433333038232886</v>
      </c>
      <c r="AC128" s="17">
        <f t="shared" si="19"/>
        <v>0.3333333068050657</v>
      </c>
    </row>
    <row r="129" spans="1:29" ht="22.5" customHeight="1">
      <c r="A129" s="71" t="s">
        <v>137</v>
      </c>
      <c r="B129" s="56" t="s">
        <v>31</v>
      </c>
      <c r="C129" s="68" t="s">
        <v>138</v>
      </c>
      <c r="D129" s="62" t="s">
        <v>2195</v>
      </c>
      <c r="E129" s="65" t="s">
        <v>139</v>
      </c>
      <c r="F129" s="62" t="s">
        <v>2196</v>
      </c>
      <c r="G129" s="59">
        <v>2</v>
      </c>
      <c r="H129" s="59">
        <v>2.4</v>
      </c>
      <c r="I129" s="59" t="s">
        <v>212</v>
      </c>
      <c r="J129" s="59" t="s">
        <v>2182</v>
      </c>
      <c r="K129" s="59" t="s">
        <v>209</v>
      </c>
      <c r="L129" s="7" t="s">
        <v>2183</v>
      </c>
      <c r="M129" s="7" t="s">
        <v>2189</v>
      </c>
      <c r="N129" s="7" t="s">
        <v>97</v>
      </c>
      <c r="O129" s="12" t="s">
        <v>41</v>
      </c>
      <c r="P129" s="12" t="s">
        <v>102</v>
      </c>
      <c r="Q129" s="8"/>
      <c r="R129" s="7">
        <v>9</v>
      </c>
      <c r="S129" s="7">
        <v>9</v>
      </c>
      <c r="T129" s="7">
        <v>8</v>
      </c>
      <c r="U129" s="35">
        <f t="shared" si="16"/>
        <v>0.8888888888888888</v>
      </c>
      <c r="V129" s="35">
        <f t="shared" si="17"/>
        <v>0.8888888888888888</v>
      </c>
      <c r="W129" s="7"/>
      <c r="X129" s="7"/>
      <c r="Y129" s="18">
        <v>4916647.25</v>
      </c>
      <c r="Z129" s="18">
        <v>5064146.625</v>
      </c>
      <c r="AA129" s="18">
        <v>1688048.875</v>
      </c>
      <c r="AB129" s="35">
        <f t="shared" si="18"/>
        <v>0.343333330451966</v>
      </c>
      <c r="AC129" s="17">
        <f t="shared" si="19"/>
        <v>0.3333333333333333</v>
      </c>
    </row>
    <row r="130" spans="1:29" ht="20.4">
      <c r="A130" s="73"/>
      <c r="B130" s="57"/>
      <c r="C130" s="69"/>
      <c r="D130" s="63"/>
      <c r="E130" s="66"/>
      <c r="F130" s="63"/>
      <c r="G130" s="60"/>
      <c r="H130" s="60"/>
      <c r="I130" s="60"/>
      <c r="J130" s="60"/>
      <c r="K130" s="60"/>
      <c r="L130" s="7" t="s">
        <v>2184</v>
      </c>
      <c r="M130" s="7" t="s">
        <v>2190</v>
      </c>
      <c r="N130" s="7" t="s">
        <v>97</v>
      </c>
      <c r="O130" s="12" t="s">
        <v>41</v>
      </c>
      <c r="P130" s="12" t="s">
        <v>101</v>
      </c>
      <c r="Q130" s="8"/>
      <c r="R130" s="7">
        <v>1</v>
      </c>
      <c r="S130" s="7">
        <v>1</v>
      </c>
      <c r="T130" s="7">
        <v>1</v>
      </c>
      <c r="U130" s="35">
        <f t="shared" si="16"/>
        <v>1</v>
      </c>
      <c r="V130" s="35">
        <f t="shared" si="17"/>
        <v>1</v>
      </c>
      <c r="W130" s="7"/>
      <c r="X130" s="7"/>
      <c r="Y130" s="18">
        <v>4916647.25</v>
      </c>
      <c r="Z130" s="18">
        <v>5064146.625</v>
      </c>
      <c r="AA130" s="18">
        <v>1688048.875</v>
      </c>
      <c r="AB130" s="35">
        <f t="shared" si="18"/>
        <v>0.343333330451966</v>
      </c>
      <c r="AC130" s="17">
        <f t="shared" si="19"/>
        <v>0.3333333333333333</v>
      </c>
    </row>
    <row r="131" spans="1:29" ht="11.25">
      <c r="A131" s="73"/>
      <c r="B131" s="57"/>
      <c r="C131" s="69"/>
      <c r="D131" s="63"/>
      <c r="E131" s="66"/>
      <c r="F131" s="63"/>
      <c r="G131" s="60"/>
      <c r="H131" s="60"/>
      <c r="I131" s="60"/>
      <c r="J131" s="60"/>
      <c r="K131" s="60"/>
      <c r="L131" s="7" t="s">
        <v>2185</v>
      </c>
      <c r="M131" s="7" t="s">
        <v>2191</v>
      </c>
      <c r="N131" s="7" t="s">
        <v>97</v>
      </c>
      <c r="O131" s="12" t="s">
        <v>41</v>
      </c>
      <c r="P131" s="12" t="s">
        <v>102</v>
      </c>
      <c r="Q131" s="8"/>
      <c r="R131" s="7">
        <v>12</v>
      </c>
      <c r="S131" s="7">
        <v>12</v>
      </c>
      <c r="T131" s="7">
        <v>3</v>
      </c>
      <c r="U131" s="35">
        <f t="shared" si="16"/>
        <v>0.25</v>
      </c>
      <c r="V131" s="35">
        <f t="shared" si="17"/>
        <v>0.25</v>
      </c>
      <c r="W131" s="7"/>
      <c r="X131" s="7"/>
      <c r="Y131" s="18">
        <v>4916647.25</v>
      </c>
      <c r="Z131" s="18">
        <v>5064146.625</v>
      </c>
      <c r="AA131" s="18">
        <v>1688048.875</v>
      </c>
      <c r="AB131" s="35">
        <f t="shared" si="18"/>
        <v>0.343333330451966</v>
      </c>
      <c r="AC131" s="17">
        <f t="shared" si="19"/>
        <v>0.3333333333333333</v>
      </c>
    </row>
    <row r="132" spans="1:29" ht="11.25">
      <c r="A132" s="73"/>
      <c r="B132" s="57"/>
      <c r="C132" s="69"/>
      <c r="D132" s="63"/>
      <c r="E132" s="66"/>
      <c r="F132" s="63"/>
      <c r="G132" s="60"/>
      <c r="H132" s="60"/>
      <c r="I132" s="60"/>
      <c r="J132" s="60"/>
      <c r="K132" s="60"/>
      <c r="L132" s="7" t="s">
        <v>2186</v>
      </c>
      <c r="M132" s="7" t="s">
        <v>2192</v>
      </c>
      <c r="N132" s="7" t="s">
        <v>97</v>
      </c>
      <c r="O132" s="12" t="s">
        <v>41</v>
      </c>
      <c r="P132" s="12" t="s">
        <v>101</v>
      </c>
      <c r="Q132" s="8"/>
      <c r="R132" s="7">
        <v>1695</v>
      </c>
      <c r="S132" s="7">
        <v>1695</v>
      </c>
      <c r="T132" s="7">
        <v>391</v>
      </c>
      <c r="U132" s="35">
        <f t="shared" si="16"/>
        <v>0.23067846607669618</v>
      </c>
      <c r="V132" s="35">
        <f t="shared" si="17"/>
        <v>0.23067846607669618</v>
      </c>
      <c r="W132" s="7"/>
      <c r="X132" s="7"/>
      <c r="Y132" s="18">
        <v>4916647.25</v>
      </c>
      <c r="Z132" s="18">
        <v>5064146.625</v>
      </c>
      <c r="AA132" s="18">
        <v>1688048.875</v>
      </c>
      <c r="AB132" s="35">
        <f t="shared" si="18"/>
        <v>0.343333330451966</v>
      </c>
      <c r="AC132" s="17">
        <f t="shared" si="19"/>
        <v>0.3333333333333333</v>
      </c>
    </row>
    <row r="133" spans="1:29" ht="20.4">
      <c r="A133" s="73"/>
      <c r="B133" s="57"/>
      <c r="C133" s="69"/>
      <c r="D133" s="63"/>
      <c r="E133" s="66"/>
      <c r="F133" s="63"/>
      <c r="G133" s="60"/>
      <c r="H133" s="60"/>
      <c r="I133" s="60"/>
      <c r="J133" s="60"/>
      <c r="K133" s="60"/>
      <c r="L133" s="7" t="s">
        <v>2187</v>
      </c>
      <c r="M133" s="7" t="s">
        <v>2193</v>
      </c>
      <c r="N133" s="7" t="s">
        <v>97</v>
      </c>
      <c r="O133" s="12" t="s">
        <v>41</v>
      </c>
      <c r="P133" s="12" t="s">
        <v>102</v>
      </c>
      <c r="Q133" s="8"/>
      <c r="R133" s="7">
        <v>12</v>
      </c>
      <c r="S133" s="7">
        <v>12</v>
      </c>
      <c r="T133" s="7">
        <v>4</v>
      </c>
      <c r="U133" s="35">
        <f t="shared" si="16"/>
        <v>0.3333333333333333</v>
      </c>
      <c r="V133" s="35">
        <f t="shared" si="17"/>
        <v>0.3333333333333333</v>
      </c>
      <c r="W133" s="7"/>
      <c r="X133" s="7"/>
      <c r="Y133" s="18">
        <v>9833294.5</v>
      </c>
      <c r="Z133" s="18">
        <v>10128293.25</v>
      </c>
      <c r="AA133" s="18">
        <v>3376097.75</v>
      </c>
      <c r="AB133" s="35">
        <f t="shared" si="18"/>
        <v>0.343333330451966</v>
      </c>
      <c r="AC133" s="17">
        <f t="shared" si="19"/>
        <v>0.3333333333333333</v>
      </c>
    </row>
    <row r="134" spans="1:29" ht="20.4">
      <c r="A134" s="72"/>
      <c r="B134" s="58"/>
      <c r="C134" s="70"/>
      <c r="D134" s="64"/>
      <c r="E134" s="67"/>
      <c r="F134" s="64"/>
      <c r="G134" s="61"/>
      <c r="H134" s="61"/>
      <c r="I134" s="61"/>
      <c r="J134" s="61"/>
      <c r="K134" s="61"/>
      <c r="L134" s="7" t="s">
        <v>2188</v>
      </c>
      <c r="M134" s="7" t="s">
        <v>2194</v>
      </c>
      <c r="N134" s="7" t="s">
        <v>97</v>
      </c>
      <c r="O134" s="12" t="s">
        <v>41</v>
      </c>
      <c r="P134" s="12" t="s">
        <v>102</v>
      </c>
      <c r="Q134" s="8"/>
      <c r="R134" s="7">
        <v>12</v>
      </c>
      <c r="S134" s="7">
        <v>12</v>
      </c>
      <c r="T134" s="7">
        <v>3</v>
      </c>
      <c r="U134" s="35">
        <f t="shared" si="16"/>
        <v>0.25</v>
      </c>
      <c r="V134" s="35">
        <f t="shared" si="17"/>
        <v>0.25</v>
      </c>
      <c r="W134" s="7"/>
      <c r="X134" s="7"/>
      <c r="Y134" s="18">
        <v>9833294.5</v>
      </c>
      <c r="Z134" s="18">
        <v>10128293.25</v>
      </c>
      <c r="AA134" s="18">
        <v>3376097.75</v>
      </c>
      <c r="AB134" s="35">
        <f t="shared" si="18"/>
        <v>0.343333330451966</v>
      </c>
      <c r="AC134" s="17">
        <f t="shared" si="19"/>
        <v>0.3333333333333333</v>
      </c>
    </row>
    <row r="135" spans="1:29" ht="40.8">
      <c r="A135" s="37" t="s">
        <v>137</v>
      </c>
      <c r="B135" s="38" t="s">
        <v>31</v>
      </c>
      <c r="C135" s="39" t="s">
        <v>138</v>
      </c>
      <c r="D135" s="40" t="s">
        <v>2254</v>
      </c>
      <c r="E135" s="54" t="s">
        <v>139</v>
      </c>
      <c r="F135" s="40" t="s">
        <v>2257</v>
      </c>
      <c r="G135" s="39">
        <v>2</v>
      </c>
      <c r="H135" s="39">
        <v>2.4</v>
      </c>
      <c r="I135" s="39" t="s">
        <v>212</v>
      </c>
      <c r="J135" s="39" t="s">
        <v>2252</v>
      </c>
      <c r="K135" s="39" t="s">
        <v>2253</v>
      </c>
      <c r="L135" s="7" t="s">
        <v>2255</v>
      </c>
      <c r="M135" s="7" t="s">
        <v>2256</v>
      </c>
      <c r="N135" s="7" t="s">
        <v>97</v>
      </c>
      <c r="O135" s="12" t="s">
        <v>99</v>
      </c>
      <c r="P135" s="12" t="s">
        <v>101</v>
      </c>
      <c r="Q135" s="8"/>
      <c r="R135" s="7">
        <v>24</v>
      </c>
      <c r="S135" s="7">
        <v>24</v>
      </c>
      <c r="T135" s="7">
        <v>3</v>
      </c>
      <c r="U135" s="35">
        <f t="shared" si="16"/>
        <v>0.125</v>
      </c>
      <c r="V135" s="35">
        <f t="shared" si="17"/>
        <v>0.125</v>
      </c>
      <c r="W135" s="7"/>
      <c r="X135" s="7"/>
      <c r="Y135" s="18">
        <v>2882994</v>
      </c>
      <c r="Z135" s="18">
        <v>2969484</v>
      </c>
      <c r="AA135" s="18">
        <v>989828</v>
      </c>
      <c r="AB135" s="35">
        <f t="shared" si="18"/>
        <v>0.3433333541450312</v>
      </c>
      <c r="AC135" s="17">
        <f t="shared" si="19"/>
        <v>0.3333333333333333</v>
      </c>
    </row>
    <row r="136" spans="1:29" ht="11.25">
      <c r="A136" s="52"/>
      <c r="B136" s="6"/>
      <c r="C136" s="22"/>
      <c r="D136" s="22"/>
      <c r="E136" s="22"/>
      <c r="F136" s="43"/>
      <c r="G136" s="23"/>
      <c r="H136" s="23"/>
      <c r="I136" s="23"/>
      <c r="J136" s="23"/>
      <c r="K136" s="23"/>
      <c r="L136" s="22"/>
      <c r="M136" s="22"/>
      <c r="N136" s="22"/>
      <c r="O136" s="23"/>
      <c r="P136" s="23"/>
      <c r="Q136" s="24"/>
      <c r="R136" s="22"/>
      <c r="S136" s="22"/>
      <c r="T136" s="22"/>
      <c r="U136" s="24"/>
      <c r="V136" s="24"/>
      <c r="W136" s="22"/>
      <c r="X136" s="22"/>
      <c r="Y136" s="27"/>
      <c r="Z136" s="27"/>
      <c r="AA136" s="27"/>
      <c r="AB136" s="24"/>
      <c r="AC136" s="28"/>
    </row>
    <row r="137" spans="1:29" ht="91.8">
      <c r="A137" s="44" t="s">
        <v>215</v>
      </c>
      <c r="B137" s="6" t="s">
        <v>29</v>
      </c>
      <c r="C137" s="7" t="s">
        <v>138</v>
      </c>
      <c r="D137" s="7" t="s">
        <v>140</v>
      </c>
      <c r="E137" s="7"/>
      <c r="F137" s="42"/>
      <c r="G137" s="12"/>
      <c r="H137" s="12"/>
      <c r="I137" s="12"/>
      <c r="J137" s="12"/>
      <c r="K137" s="12"/>
      <c r="L137" s="7"/>
      <c r="M137" s="7"/>
      <c r="N137" s="7"/>
      <c r="O137" s="12"/>
      <c r="P137" s="12"/>
      <c r="Q137" s="8"/>
      <c r="R137" s="7"/>
      <c r="S137" s="7"/>
      <c r="T137" s="7"/>
      <c r="U137" s="8"/>
      <c r="V137" s="8"/>
      <c r="W137" s="7"/>
      <c r="X137" s="7"/>
      <c r="Y137" s="18"/>
      <c r="Z137" s="18"/>
      <c r="AA137" s="18"/>
      <c r="AB137" s="8"/>
      <c r="AC137" s="13"/>
    </row>
    <row r="138" spans="1:29" ht="20.4">
      <c r="A138" s="44" t="s">
        <v>215</v>
      </c>
      <c r="B138" s="6" t="s">
        <v>30</v>
      </c>
      <c r="C138" s="7" t="s">
        <v>138</v>
      </c>
      <c r="D138" s="7" t="s">
        <v>216</v>
      </c>
      <c r="E138" s="7" t="s">
        <v>263</v>
      </c>
      <c r="F138" s="42"/>
      <c r="G138" s="12"/>
      <c r="H138" s="12"/>
      <c r="I138" s="12"/>
      <c r="J138" s="12"/>
      <c r="K138" s="12"/>
      <c r="L138" s="7"/>
      <c r="M138" s="7"/>
      <c r="N138" s="7"/>
      <c r="O138" s="12"/>
      <c r="P138" s="12"/>
      <c r="Q138" s="8"/>
      <c r="R138" s="7"/>
      <c r="S138" s="7"/>
      <c r="T138" s="7"/>
      <c r="U138" s="8"/>
      <c r="V138" s="8"/>
      <c r="W138" s="7"/>
      <c r="X138" s="7"/>
      <c r="Y138" s="18"/>
      <c r="Z138" s="18"/>
      <c r="AA138" s="18"/>
      <c r="AB138" s="8"/>
      <c r="AC138" s="13"/>
    </row>
    <row r="139" spans="1:29" ht="20.4">
      <c r="A139" s="44" t="s">
        <v>215</v>
      </c>
      <c r="B139" s="6" t="s">
        <v>36</v>
      </c>
      <c r="C139" s="7" t="s">
        <v>138</v>
      </c>
      <c r="D139" s="7" t="s">
        <v>264</v>
      </c>
      <c r="E139" s="7" t="s">
        <v>263</v>
      </c>
      <c r="F139" s="42" t="s">
        <v>2311</v>
      </c>
      <c r="G139" s="12">
        <v>2</v>
      </c>
      <c r="H139" s="12">
        <v>2.3</v>
      </c>
      <c r="I139" s="12" t="s">
        <v>261</v>
      </c>
      <c r="J139" s="12" t="s">
        <v>217</v>
      </c>
      <c r="K139" s="12" t="s">
        <v>232</v>
      </c>
      <c r="L139" s="7" t="s">
        <v>1108</v>
      </c>
      <c r="M139" s="7" t="s">
        <v>236</v>
      </c>
      <c r="N139" s="7" t="s">
        <v>98</v>
      </c>
      <c r="O139" s="12" t="s">
        <v>100</v>
      </c>
      <c r="P139" s="12" t="s">
        <v>102</v>
      </c>
      <c r="Q139" s="8"/>
      <c r="R139" s="7">
        <v>1</v>
      </c>
      <c r="S139" s="7">
        <v>1</v>
      </c>
      <c r="T139" s="7">
        <v>0</v>
      </c>
      <c r="U139" s="8">
        <f aca="true" t="shared" si="20" ref="U139:U196">_xlfn.IFERROR((T139/R139),"0")</f>
        <v>0</v>
      </c>
      <c r="V139" s="8">
        <f aca="true" t="shared" si="21" ref="V139:V196">_xlfn.IFERROR((T139/S139),"0")</f>
        <v>0</v>
      </c>
      <c r="W139" s="7"/>
      <c r="X139" s="7"/>
      <c r="Y139" s="18">
        <v>0</v>
      </c>
      <c r="Z139" s="18">
        <v>105062</v>
      </c>
      <c r="AA139" s="18">
        <v>105061</v>
      </c>
      <c r="AB139" s="8" t="str">
        <f aca="true" t="shared" si="22" ref="AB139:AB196">_xlfn.IFERROR((AA139/Y139),"0")</f>
        <v>0</v>
      </c>
      <c r="AC139" s="17">
        <f aca="true" t="shared" si="23" ref="AC139:AC196">_xlfn.IFERROR((AA139/Z139),"0")</f>
        <v>0.9999904818107404</v>
      </c>
    </row>
    <row r="140" spans="1:29" ht="132.6">
      <c r="A140" s="44" t="s">
        <v>215</v>
      </c>
      <c r="B140" s="6" t="s">
        <v>36</v>
      </c>
      <c r="C140" s="7" t="s">
        <v>138</v>
      </c>
      <c r="D140" s="7" t="s">
        <v>265</v>
      </c>
      <c r="E140" s="7" t="s">
        <v>263</v>
      </c>
      <c r="F140" s="42" t="s">
        <v>2264</v>
      </c>
      <c r="G140" s="12">
        <v>2</v>
      </c>
      <c r="H140" s="12">
        <v>2.3</v>
      </c>
      <c r="I140" s="12" t="s">
        <v>261</v>
      </c>
      <c r="J140" s="12" t="s">
        <v>218</v>
      </c>
      <c r="K140" s="12" t="s">
        <v>232</v>
      </c>
      <c r="L140" s="7" t="s">
        <v>1109</v>
      </c>
      <c r="M140" s="7" t="s">
        <v>239</v>
      </c>
      <c r="N140" s="7" t="s">
        <v>98</v>
      </c>
      <c r="O140" s="12" t="s">
        <v>99</v>
      </c>
      <c r="P140" s="12" t="s">
        <v>257</v>
      </c>
      <c r="Q140" s="8"/>
      <c r="R140" s="7">
        <v>1</v>
      </c>
      <c r="S140" s="7">
        <v>1</v>
      </c>
      <c r="T140" s="7">
        <v>0</v>
      </c>
      <c r="U140" s="8">
        <f t="shared" si="20"/>
        <v>0</v>
      </c>
      <c r="V140" s="8">
        <f t="shared" si="21"/>
        <v>0</v>
      </c>
      <c r="W140" s="7"/>
      <c r="X140" s="7"/>
      <c r="Y140" s="18">
        <v>166666.66666666666</v>
      </c>
      <c r="Z140" s="18">
        <v>533333.3333333334</v>
      </c>
      <c r="AA140" s="18">
        <v>0</v>
      </c>
      <c r="AB140" s="8">
        <f t="shared" si="22"/>
        <v>0</v>
      </c>
      <c r="AC140" s="13">
        <f t="shared" si="23"/>
        <v>0</v>
      </c>
    </row>
    <row r="141" spans="1:29" ht="132.6">
      <c r="A141" s="44" t="s">
        <v>215</v>
      </c>
      <c r="B141" s="6" t="s">
        <v>36</v>
      </c>
      <c r="C141" s="7" t="s">
        <v>138</v>
      </c>
      <c r="D141" s="7" t="s">
        <v>265</v>
      </c>
      <c r="E141" s="7" t="s">
        <v>263</v>
      </c>
      <c r="F141" s="42" t="s">
        <v>2264</v>
      </c>
      <c r="G141" s="12">
        <v>2</v>
      </c>
      <c r="H141" s="12">
        <v>2.3</v>
      </c>
      <c r="I141" s="12" t="s">
        <v>261</v>
      </c>
      <c r="J141" s="12" t="s">
        <v>219</v>
      </c>
      <c r="K141" s="12" t="s">
        <v>232</v>
      </c>
      <c r="L141" s="7" t="s">
        <v>1110</v>
      </c>
      <c r="M141" s="7" t="s">
        <v>240</v>
      </c>
      <c r="N141" s="7" t="s">
        <v>98</v>
      </c>
      <c r="O141" s="12" t="s">
        <v>100</v>
      </c>
      <c r="P141" s="12" t="s">
        <v>257</v>
      </c>
      <c r="Q141" s="8"/>
      <c r="R141" s="7">
        <v>2</v>
      </c>
      <c r="S141" s="7">
        <v>2</v>
      </c>
      <c r="T141" s="7">
        <v>0</v>
      </c>
      <c r="U141" s="8">
        <f t="shared" si="20"/>
        <v>0</v>
      </c>
      <c r="V141" s="8">
        <f t="shared" si="21"/>
        <v>0</v>
      </c>
      <c r="W141" s="7"/>
      <c r="X141" s="7"/>
      <c r="Y141" s="18">
        <v>410181</v>
      </c>
      <c r="Z141" s="18">
        <v>410181</v>
      </c>
      <c r="AA141" s="18">
        <v>0</v>
      </c>
      <c r="AB141" s="8">
        <f t="shared" si="22"/>
        <v>0</v>
      </c>
      <c r="AC141" s="13">
        <f t="shared" si="23"/>
        <v>0</v>
      </c>
    </row>
    <row r="142" spans="1:29" ht="37.5" customHeight="1">
      <c r="A142" s="71" t="s">
        <v>215</v>
      </c>
      <c r="B142" s="56" t="s">
        <v>36</v>
      </c>
      <c r="C142" s="68" t="s">
        <v>138</v>
      </c>
      <c r="D142" s="59" t="s">
        <v>266</v>
      </c>
      <c r="E142" s="65" t="s">
        <v>263</v>
      </c>
      <c r="F142" s="62" t="s">
        <v>2263</v>
      </c>
      <c r="G142" s="59">
        <v>2</v>
      </c>
      <c r="H142" s="59">
        <v>2.3</v>
      </c>
      <c r="I142" s="59" t="s">
        <v>261</v>
      </c>
      <c r="J142" s="59" t="s">
        <v>220</v>
      </c>
      <c r="K142" s="59" t="s">
        <v>232</v>
      </c>
      <c r="L142" s="7" t="s">
        <v>1111</v>
      </c>
      <c r="M142" s="7" t="s">
        <v>241</v>
      </c>
      <c r="N142" s="7" t="s">
        <v>98</v>
      </c>
      <c r="O142" s="12" t="s">
        <v>99</v>
      </c>
      <c r="P142" s="12" t="s">
        <v>258</v>
      </c>
      <c r="Q142" s="8"/>
      <c r="R142" s="7">
        <v>300</v>
      </c>
      <c r="S142" s="7">
        <v>300</v>
      </c>
      <c r="T142" s="7">
        <v>0</v>
      </c>
      <c r="U142" s="8">
        <f t="shared" si="20"/>
        <v>0</v>
      </c>
      <c r="V142" s="8">
        <f t="shared" si="21"/>
        <v>0</v>
      </c>
      <c r="W142" s="7"/>
      <c r="X142" s="7"/>
      <c r="Y142" s="18">
        <v>140000</v>
      </c>
      <c r="Z142" s="18">
        <v>311011.576</v>
      </c>
      <c r="AA142" s="18">
        <v>0</v>
      </c>
      <c r="AB142" s="8">
        <f t="shared" si="22"/>
        <v>0</v>
      </c>
      <c r="AC142" s="13">
        <f t="shared" si="23"/>
        <v>0</v>
      </c>
    </row>
    <row r="143" spans="1:29" ht="27.75" customHeight="1">
      <c r="A143" s="73"/>
      <c r="B143" s="57"/>
      <c r="C143" s="69"/>
      <c r="D143" s="60"/>
      <c r="E143" s="66"/>
      <c r="F143" s="63"/>
      <c r="G143" s="60"/>
      <c r="H143" s="60"/>
      <c r="I143" s="60"/>
      <c r="J143" s="60"/>
      <c r="K143" s="60"/>
      <c r="L143" s="7" t="s">
        <v>1111</v>
      </c>
      <c r="M143" s="7" t="s">
        <v>242</v>
      </c>
      <c r="N143" s="7" t="s">
        <v>98</v>
      </c>
      <c r="O143" s="12" t="s">
        <v>41</v>
      </c>
      <c r="P143" s="12" t="s">
        <v>258</v>
      </c>
      <c r="Q143" s="8"/>
      <c r="R143" s="7">
        <v>600</v>
      </c>
      <c r="S143" s="7">
        <v>600</v>
      </c>
      <c r="T143" s="7">
        <v>0</v>
      </c>
      <c r="U143" s="8">
        <f t="shared" si="20"/>
        <v>0</v>
      </c>
      <c r="V143" s="8">
        <f t="shared" si="21"/>
        <v>0</v>
      </c>
      <c r="W143" s="7"/>
      <c r="X143" s="7"/>
      <c r="Y143" s="18">
        <v>140000</v>
      </c>
      <c r="Z143" s="18">
        <v>311011.576</v>
      </c>
      <c r="AA143" s="18">
        <v>0</v>
      </c>
      <c r="AB143" s="8">
        <f t="shared" si="22"/>
        <v>0</v>
      </c>
      <c r="AC143" s="13">
        <f t="shared" si="23"/>
        <v>0</v>
      </c>
    </row>
    <row r="144" spans="1:29" ht="20.4">
      <c r="A144" s="73"/>
      <c r="B144" s="57"/>
      <c r="C144" s="69"/>
      <c r="D144" s="60"/>
      <c r="E144" s="66"/>
      <c r="F144" s="63"/>
      <c r="G144" s="60"/>
      <c r="H144" s="60"/>
      <c r="I144" s="60"/>
      <c r="J144" s="60"/>
      <c r="K144" s="60"/>
      <c r="L144" s="7" t="s">
        <v>1112</v>
      </c>
      <c r="M144" s="7" t="s">
        <v>243</v>
      </c>
      <c r="N144" s="7" t="s">
        <v>98</v>
      </c>
      <c r="O144" s="12" t="s">
        <v>41</v>
      </c>
      <c r="P144" s="12" t="s">
        <v>258</v>
      </c>
      <c r="Q144" s="8"/>
      <c r="R144" s="7">
        <v>84</v>
      </c>
      <c r="S144" s="7">
        <v>84</v>
      </c>
      <c r="T144" s="7">
        <v>0</v>
      </c>
      <c r="U144" s="8">
        <f t="shared" si="20"/>
        <v>0</v>
      </c>
      <c r="V144" s="8">
        <f t="shared" si="21"/>
        <v>0</v>
      </c>
      <c r="W144" s="7"/>
      <c r="X144" s="7"/>
      <c r="Y144" s="18">
        <v>140000</v>
      </c>
      <c r="Z144" s="18">
        <v>311011.576</v>
      </c>
      <c r="AA144" s="18">
        <v>0</v>
      </c>
      <c r="AB144" s="8">
        <f t="shared" si="22"/>
        <v>0</v>
      </c>
      <c r="AC144" s="13">
        <f t="shared" si="23"/>
        <v>0</v>
      </c>
    </row>
    <row r="145" spans="1:29" ht="20.4">
      <c r="A145" s="73"/>
      <c r="B145" s="57"/>
      <c r="C145" s="69"/>
      <c r="D145" s="60"/>
      <c r="E145" s="66"/>
      <c r="F145" s="63"/>
      <c r="G145" s="60"/>
      <c r="H145" s="60"/>
      <c r="I145" s="60"/>
      <c r="J145" s="60"/>
      <c r="K145" s="60"/>
      <c r="L145" s="7" t="s">
        <v>1112</v>
      </c>
      <c r="M145" s="7" t="s">
        <v>244</v>
      </c>
      <c r="N145" s="7" t="s">
        <v>98</v>
      </c>
      <c r="O145" s="12" t="s">
        <v>99</v>
      </c>
      <c r="P145" s="12" t="s">
        <v>258</v>
      </c>
      <c r="Q145" s="8"/>
      <c r="R145" s="7">
        <v>600</v>
      </c>
      <c r="S145" s="7">
        <v>600</v>
      </c>
      <c r="T145" s="7">
        <v>0</v>
      </c>
      <c r="U145" s="8">
        <f t="shared" si="20"/>
        <v>0</v>
      </c>
      <c r="V145" s="8">
        <f t="shared" si="21"/>
        <v>0</v>
      </c>
      <c r="W145" s="7"/>
      <c r="X145" s="7"/>
      <c r="Y145" s="18">
        <v>140000</v>
      </c>
      <c r="Z145" s="18">
        <v>311011.576</v>
      </c>
      <c r="AA145" s="18">
        <v>0</v>
      </c>
      <c r="AB145" s="8">
        <f t="shared" si="22"/>
        <v>0</v>
      </c>
      <c r="AC145" s="13">
        <f t="shared" si="23"/>
        <v>0</v>
      </c>
    </row>
    <row r="146" spans="1:29" ht="34.5" customHeight="1">
      <c r="A146" s="72"/>
      <c r="B146" s="58"/>
      <c r="C146" s="70"/>
      <c r="D146" s="61"/>
      <c r="E146" s="67"/>
      <c r="F146" s="64"/>
      <c r="G146" s="61"/>
      <c r="H146" s="61"/>
      <c r="I146" s="61"/>
      <c r="J146" s="61"/>
      <c r="K146" s="61"/>
      <c r="L146" s="7" t="s">
        <v>1113</v>
      </c>
      <c r="M146" s="7" t="s">
        <v>245</v>
      </c>
      <c r="N146" s="7" t="s">
        <v>98</v>
      </c>
      <c r="O146" s="12" t="s">
        <v>99</v>
      </c>
      <c r="P146" s="12" t="s">
        <v>258</v>
      </c>
      <c r="Q146" s="8"/>
      <c r="R146" s="7">
        <v>1600</v>
      </c>
      <c r="S146" s="7">
        <v>1600</v>
      </c>
      <c r="T146" s="7">
        <v>0</v>
      </c>
      <c r="U146" s="8">
        <f t="shared" si="20"/>
        <v>0</v>
      </c>
      <c r="V146" s="8">
        <f t="shared" si="21"/>
        <v>0</v>
      </c>
      <c r="W146" s="7"/>
      <c r="X146" s="7"/>
      <c r="Y146" s="18">
        <v>140000</v>
      </c>
      <c r="Z146" s="18">
        <v>311011.576</v>
      </c>
      <c r="AA146" s="18">
        <v>0</v>
      </c>
      <c r="AB146" s="8">
        <f t="shared" si="22"/>
        <v>0</v>
      </c>
      <c r="AC146" s="13">
        <f t="shared" si="23"/>
        <v>0</v>
      </c>
    </row>
    <row r="147" spans="1:29" ht="112.2">
      <c r="A147" s="44" t="s">
        <v>215</v>
      </c>
      <c r="B147" s="6" t="s">
        <v>36</v>
      </c>
      <c r="C147" s="7" t="s">
        <v>138</v>
      </c>
      <c r="D147" s="7" t="s">
        <v>267</v>
      </c>
      <c r="E147" s="7" t="s">
        <v>263</v>
      </c>
      <c r="F147" s="42" t="s">
        <v>2312</v>
      </c>
      <c r="G147" s="12">
        <v>2</v>
      </c>
      <c r="H147" s="12">
        <v>2.7</v>
      </c>
      <c r="I147" s="12" t="s">
        <v>143</v>
      </c>
      <c r="J147" s="12" t="s">
        <v>228</v>
      </c>
      <c r="K147" s="12" t="s">
        <v>234</v>
      </c>
      <c r="L147" s="7" t="s">
        <v>1114</v>
      </c>
      <c r="M147" s="7" t="s">
        <v>253</v>
      </c>
      <c r="N147" s="7" t="s">
        <v>98</v>
      </c>
      <c r="O147" s="12" t="s">
        <v>41</v>
      </c>
      <c r="P147" s="12" t="s">
        <v>101</v>
      </c>
      <c r="Q147" s="8"/>
      <c r="R147" s="7">
        <v>100</v>
      </c>
      <c r="S147" s="7">
        <v>100</v>
      </c>
      <c r="T147" s="7">
        <v>0</v>
      </c>
      <c r="U147" s="8">
        <f t="shared" si="20"/>
        <v>0</v>
      </c>
      <c r="V147" s="8">
        <f t="shared" si="21"/>
        <v>0</v>
      </c>
      <c r="W147" s="7"/>
      <c r="X147" s="7"/>
      <c r="Y147" s="18">
        <v>280000</v>
      </c>
      <c r="Z147" s="18">
        <v>280000</v>
      </c>
      <c r="AA147" s="18">
        <v>280000</v>
      </c>
      <c r="AB147" s="8">
        <f t="shared" si="22"/>
        <v>1</v>
      </c>
      <c r="AC147" s="13">
        <f t="shared" si="23"/>
        <v>1</v>
      </c>
    </row>
    <row r="148" spans="1:29" ht="112.2">
      <c r="A148" s="44" t="s">
        <v>215</v>
      </c>
      <c r="B148" s="6" t="s">
        <v>36</v>
      </c>
      <c r="C148" s="7" t="s">
        <v>138</v>
      </c>
      <c r="D148" s="7" t="s">
        <v>267</v>
      </c>
      <c r="E148" s="7" t="s">
        <v>263</v>
      </c>
      <c r="F148" s="42" t="s">
        <v>2312</v>
      </c>
      <c r="G148" s="12">
        <v>2</v>
      </c>
      <c r="H148" s="12">
        <v>2.7</v>
      </c>
      <c r="I148" s="12" t="s">
        <v>143</v>
      </c>
      <c r="J148" s="12" t="s">
        <v>229</v>
      </c>
      <c r="K148" s="12" t="s">
        <v>234</v>
      </c>
      <c r="L148" s="7" t="s">
        <v>1115</v>
      </c>
      <c r="M148" s="7" t="s">
        <v>254</v>
      </c>
      <c r="N148" s="7" t="s">
        <v>98</v>
      </c>
      <c r="O148" s="12" t="s">
        <v>41</v>
      </c>
      <c r="P148" s="12" t="s">
        <v>101</v>
      </c>
      <c r="Q148" s="8"/>
      <c r="R148" s="7">
        <v>200</v>
      </c>
      <c r="S148" s="7">
        <v>200</v>
      </c>
      <c r="T148" s="7">
        <v>0</v>
      </c>
      <c r="U148" s="8">
        <f t="shared" si="20"/>
        <v>0</v>
      </c>
      <c r="V148" s="8">
        <f t="shared" si="21"/>
        <v>0</v>
      </c>
      <c r="W148" s="7"/>
      <c r="X148" s="7"/>
      <c r="Y148" s="18">
        <v>140000</v>
      </c>
      <c r="Z148" s="18">
        <v>140000</v>
      </c>
      <c r="AA148" s="18">
        <v>0</v>
      </c>
      <c r="AB148" s="8">
        <f t="shared" si="22"/>
        <v>0</v>
      </c>
      <c r="AC148" s="13">
        <f t="shared" si="23"/>
        <v>0</v>
      </c>
    </row>
    <row r="149" spans="1:29" ht="40.8">
      <c r="A149" s="44" t="s">
        <v>215</v>
      </c>
      <c r="B149" s="6" t="s">
        <v>36</v>
      </c>
      <c r="C149" s="7" t="s">
        <v>138</v>
      </c>
      <c r="D149" s="7" t="s">
        <v>272</v>
      </c>
      <c r="E149" s="7" t="s">
        <v>263</v>
      </c>
      <c r="F149" s="42" t="s">
        <v>2313</v>
      </c>
      <c r="G149" s="12">
        <v>2</v>
      </c>
      <c r="H149" s="12">
        <v>2.7</v>
      </c>
      <c r="I149" s="12" t="s">
        <v>143</v>
      </c>
      <c r="J149" s="12" t="s">
        <v>230</v>
      </c>
      <c r="K149" s="12" t="s">
        <v>234</v>
      </c>
      <c r="L149" s="7" t="s">
        <v>235</v>
      </c>
      <c r="M149" s="7" t="s">
        <v>255</v>
      </c>
      <c r="N149" s="7" t="s">
        <v>98</v>
      </c>
      <c r="O149" s="12" t="s">
        <v>41</v>
      </c>
      <c r="P149" s="12" t="s">
        <v>101</v>
      </c>
      <c r="Q149" s="8"/>
      <c r="R149" s="7">
        <v>1</v>
      </c>
      <c r="S149" s="7">
        <v>1</v>
      </c>
      <c r="T149" s="7">
        <v>0</v>
      </c>
      <c r="U149" s="8">
        <f t="shared" si="20"/>
        <v>0</v>
      </c>
      <c r="V149" s="8">
        <f t="shared" si="21"/>
        <v>0</v>
      </c>
      <c r="W149" s="7"/>
      <c r="X149" s="7"/>
      <c r="Y149" s="18">
        <v>0</v>
      </c>
      <c r="Z149" s="18">
        <v>3464120</v>
      </c>
      <c r="AA149" s="18">
        <v>825405</v>
      </c>
      <c r="AB149" s="8" t="str">
        <f t="shared" si="22"/>
        <v>0</v>
      </c>
      <c r="AC149" s="17">
        <f t="shared" si="23"/>
        <v>0.23827263489717446</v>
      </c>
    </row>
    <row r="150" spans="1:29" ht="40.8">
      <c r="A150" s="44" t="s">
        <v>215</v>
      </c>
      <c r="B150" s="6" t="s">
        <v>36</v>
      </c>
      <c r="C150" s="7" t="s">
        <v>138</v>
      </c>
      <c r="D150" s="7" t="s">
        <v>272</v>
      </c>
      <c r="E150" s="7" t="s">
        <v>263</v>
      </c>
      <c r="F150" s="42" t="s">
        <v>2313</v>
      </c>
      <c r="G150" s="12">
        <v>2</v>
      </c>
      <c r="H150" s="12">
        <v>2.7</v>
      </c>
      <c r="I150" s="12" t="s">
        <v>143</v>
      </c>
      <c r="J150" s="12" t="s">
        <v>231</v>
      </c>
      <c r="K150" s="12" t="s">
        <v>234</v>
      </c>
      <c r="L150" s="7" t="s">
        <v>1116</v>
      </c>
      <c r="M150" s="7" t="s">
        <v>256</v>
      </c>
      <c r="N150" s="7" t="s">
        <v>98</v>
      </c>
      <c r="O150" s="12" t="s">
        <v>41</v>
      </c>
      <c r="P150" s="12" t="s">
        <v>101</v>
      </c>
      <c r="Q150" s="8"/>
      <c r="R150" s="7">
        <v>1</v>
      </c>
      <c r="S150" s="7">
        <v>1</v>
      </c>
      <c r="T150" s="7">
        <v>0</v>
      </c>
      <c r="U150" s="8">
        <f t="shared" si="20"/>
        <v>0</v>
      </c>
      <c r="V150" s="8">
        <f t="shared" si="21"/>
        <v>0</v>
      </c>
      <c r="W150" s="7"/>
      <c r="X150" s="7"/>
      <c r="Y150" s="18">
        <v>0</v>
      </c>
      <c r="Z150" s="18">
        <v>160841</v>
      </c>
      <c r="AA150" s="18">
        <v>0</v>
      </c>
      <c r="AB150" s="8" t="str">
        <f t="shared" si="22"/>
        <v>0</v>
      </c>
      <c r="AC150" s="13">
        <f t="shared" si="23"/>
        <v>0</v>
      </c>
    </row>
    <row r="151" spans="1:29" ht="79.5" customHeight="1">
      <c r="A151" s="71" t="s">
        <v>215</v>
      </c>
      <c r="B151" s="56" t="s">
        <v>31</v>
      </c>
      <c r="C151" s="68" t="s">
        <v>138</v>
      </c>
      <c r="D151" s="59" t="s">
        <v>265</v>
      </c>
      <c r="E151" s="65" t="s">
        <v>263</v>
      </c>
      <c r="F151" s="62" t="s">
        <v>2264</v>
      </c>
      <c r="G151" s="59">
        <v>2</v>
      </c>
      <c r="H151" s="59">
        <v>2.3</v>
      </c>
      <c r="I151" s="59" t="s">
        <v>261</v>
      </c>
      <c r="J151" s="59" t="s">
        <v>218</v>
      </c>
      <c r="K151" s="59" t="s">
        <v>232</v>
      </c>
      <c r="L151" s="7" t="s">
        <v>1109</v>
      </c>
      <c r="M151" s="7" t="s">
        <v>237</v>
      </c>
      <c r="N151" s="7" t="s">
        <v>98</v>
      </c>
      <c r="O151" s="12" t="s">
        <v>41</v>
      </c>
      <c r="P151" s="12" t="s">
        <v>101</v>
      </c>
      <c r="Q151" s="8"/>
      <c r="R151" s="7">
        <v>72</v>
      </c>
      <c r="S151" s="7">
        <v>72</v>
      </c>
      <c r="T151" s="7">
        <v>0</v>
      </c>
      <c r="U151" s="8">
        <f t="shared" si="20"/>
        <v>0</v>
      </c>
      <c r="V151" s="8">
        <f t="shared" si="21"/>
        <v>0</v>
      </c>
      <c r="W151" s="7"/>
      <c r="X151" s="7"/>
      <c r="Y151" s="18">
        <f>166666.666666667</f>
        <v>166666.666666667</v>
      </c>
      <c r="Z151" s="18">
        <f>533333.333333333</f>
        <v>533333.333333333</v>
      </c>
      <c r="AA151" s="18">
        <v>0</v>
      </c>
      <c r="AB151" s="8">
        <f t="shared" si="22"/>
        <v>0</v>
      </c>
      <c r="AC151" s="13">
        <f t="shared" si="23"/>
        <v>0</v>
      </c>
    </row>
    <row r="152" spans="1:29" ht="79.5" customHeight="1">
      <c r="A152" s="72"/>
      <c r="B152" s="58"/>
      <c r="C152" s="70"/>
      <c r="D152" s="61"/>
      <c r="E152" s="67"/>
      <c r="F152" s="64"/>
      <c r="G152" s="61"/>
      <c r="H152" s="61"/>
      <c r="I152" s="61"/>
      <c r="J152" s="61"/>
      <c r="K152" s="61"/>
      <c r="L152" s="7" t="s">
        <v>1117</v>
      </c>
      <c r="M152" s="7" t="s">
        <v>238</v>
      </c>
      <c r="N152" s="7" t="s">
        <v>98</v>
      </c>
      <c r="O152" s="12" t="s">
        <v>41</v>
      </c>
      <c r="P152" s="12" t="s">
        <v>101</v>
      </c>
      <c r="Q152" s="8"/>
      <c r="R152" s="7">
        <v>2000</v>
      </c>
      <c r="S152" s="7">
        <v>2000</v>
      </c>
      <c r="T152" s="7">
        <v>0</v>
      </c>
      <c r="U152" s="8">
        <f t="shared" si="20"/>
        <v>0</v>
      </c>
      <c r="V152" s="8">
        <f t="shared" si="21"/>
        <v>0</v>
      </c>
      <c r="W152" s="7"/>
      <c r="X152" s="7"/>
      <c r="Y152" s="18">
        <v>166666.66666666666</v>
      </c>
      <c r="Z152" s="18">
        <v>533333.3333333334</v>
      </c>
      <c r="AA152" s="18">
        <v>0</v>
      </c>
      <c r="AB152" s="8">
        <f t="shared" si="22"/>
        <v>0</v>
      </c>
      <c r="AC152" s="13">
        <f t="shared" si="23"/>
        <v>0</v>
      </c>
    </row>
    <row r="153" spans="1:29" ht="102">
      <c r="A153" s="44" t="s">
        <v>215</v>
      </c>
      <c r="B153" s="6" t="s">
        <v>31</v>
      </c>
      <c r="C153" s="7" t="s">
        <v>138</v>
      </c>
      <c r="D153" s="7" t="s">
        <v>267</v>
      </c>
      <c r="E153" s="7" t="s">
        <v>263</v>
      </c>
      <c r="F153" s="42" t="s">
        <v>2314</v>
      </c>
      <c r="G153" s="12">
        <v>2</v>
      </c>
      <c r="H153" s="12">
        <v>2.3</v>
      </c>
      <c r="I153" s="12" t="s">
        <v>261</v>
      </c>
      <c r="J153" s="12" t="s">
        <v>221</v>
      </c>
      <c r="K153" s="12" t="s">
        <v>232</v>
      </c>
      <c r="L153" s="7" t="s">
        <v>1118</v>
      </c>
      <c r="M153" s="7" t="s">
        <v>245</v>
      </c>
      <c r="N153" s="7" t="s">
        <v>98</v>
      </c>
      <c r="O153" s="12" t="s">
        <v>99</v>
      </c>
      <c r="P153" s="12" t="s">
        <v>258</v>
      </c>
      <c r="Q153" s="8"/>
      <c r="R153" s="7">
        <v>6000</v>
      </c>
      <c r="S153" s="7">
        <v>6000</v>
      </c>
      <c r="T153" s="7">
        <v>3278</v>
      </c>
      <c r="U153" s="8">
        <f t="shared" si="20"/>
        <v>0.5463333333333333</v>
      </c>
      <c r="V153" s="8">
        <f t="shared" si="21"/>
        <v>0.5463333333333333</v>
      </c>
      <c r="W153" s="7"/>
      <c r="X153" s="7"/>
      <c r="Y153" s="18">
        <v>500000</v>
      </c>
      <c r="Z153" s="18">
        <v>1300000</v>
      </c>
      <c r="AA153" s="18">
        <v>0</v>
      </c>
      <c r="AB153" s="8">
        <f t="shared" si="22"/>
        <v>0</v>
      </c>
      <c r="AC153" s="13">
        <f t="shared" si="23"/>
        <v>0</v>
      </c>
    </row>
    <row r="154" spans="1:29" ht="33.75" customHeight="1">
      <c r="A154" s="71" t="s">
        <v>215</v>
      </c>
      <c r="B154" s="56" t="s">
        <v>31</v>
      </c>
      <c r="C154" s="68" t="s">
        <v>138</v>
      </c>
      <c r="D154" s="59" t="s">
        <v>268</v>
      </c>
      <c r="E154" s="65" t="s">
        <v>263</v>
      </c>
      <c r="F154" s="62" t="s">
        <v>2265</v>
      </c>
      <c r="G154" s="59">
        <v>2</v>
      </c>
      <c r="H154" s="59">
        <v>2.3</v>
      </c>
      <c r="I154" s="59" t="s">
        <v>261</v>
      </c>
      <c r="J154" s="59" t="s">
        <v>222</v>
      </c>
      <c r="K154" s="12" t="s">
        <v>232</v>
      </c>
      <c r="L154" s="7" t="s">
        <v>1119</v>
      </c>
      <c r="M154" s="7" t="s">
        <v>246</v>
      </c>
      <c r="N154" s="7" t="s">
        <v>98</v>
      </c>
      <c r="O154" s="12" t="s">
        <v>41</v>
      </c>
      <c r="P154" s="12" t="s">
        <v>257</v>
      </c>
      <c r="Q154" s="8"/>
      <c r="R154" s="7">
        <v>1</v>
      </c>
      <c r="S154" s="7">
        <v>1</v>
      </c>
      <c r="T154" s="7">
        <v>0</v>
      </c>
      <c r="U154" s="8">
        <f t="shared" si="20"/>
        <v>0</v>
      </c>
      <c r="V154" s="8">
        <f t="shared" si="21"/>
        <v>0</v>
      </c>
      <c r="W154" s="7"/>
      <c r="X154" s="7"/>
      <c r="Y154" s="18">
        <v>0</v>
      </c>
      <c r="Z154" s="18">
        <v>25000</v>
      </c>
      <c r="AA154" s="18">
        <v>0</v>
      </c>
      <c r="AB154" s="8" t="str">
        <f t="shared" si="22"/>
        <v>0</v>
      </c>
      <c r="AC154" s="13">
        <f t="shared" si="23"/>
        <v>0</v>
      </c>
    </row>
    <row r="155" spans="1:29" ht="33.75" customHeight="1">
      <c r="A155" s="73"/>
      <c r="B155" s="57"/>
      <c r="C155" s="69"/>
      <c r="D155" s="60"/>
      <c r="E155" s="66"/>
      <c r="F155" s="63"/>
      <c r="G155" s="60"/>
      <c r="H155" s="60"/>
      <c r="I155" s="60"/>
      <c r="J155" s="60"/>
      <c r="K155" s="12" t="s">
        <v>232</v>
      </c>
      <c r="L155" s="7" t="s">
        <v>1120</v>
      </c>
      <c r="M155" s="7" t="s">
        <v>247</v>
      </c>
      <c r="N155" s="7" t="s">
        <v>97</v>
      </c>
      <c r="O155" s="12" t="s">
        <v>41</v>
      </c>
      <c r="P155" s="12" t="s">
        <v>257</v>
      </c>
      <c r="Q155" s="8"/>
      <c r="R155" s="7">
        <v>1</v>
      </c>
      <c r="S155" s="7">
        <v>1</v>
      </c>
      <c r="T155" s="7">
        <v>0</v>
      </c>
      <c r="U155" s="8">
        <f t="shared" si="20"/>
        <v>0</v>
      </c>
      <c r="V155" s="8">
        <f t="shared" si="21"/>
        <v>0</v>
      </c>
      <c r="W155" s="7"/>
      <c r="X155" s="7"/>
      <c r="Y155" s="18">
        <v>0</v>
      </c>
      <c r="Z155" s="18">
        <v>25000</v>
      </c>
      <c r="AA155" s="18">
        <v>0</v>
      </c>
      <c r="AB155" s="8" t="str">
        <f t="shared" si="22"/>
        <v>0</v>
      </c>
      <c r="AC155" s="13">
        <f t="shared" si="23"/>
        <v>0</v>
      </c>
    </row>
    <row r="156" spans="1:29" ht="33.75" customHeight="1">
      <c r="A156" s="73"/>
      <c r="B156" s="57"/>
      <c r="C156" s="69"/>
      <c r="D156" s="60"/>
      <c r="E156" s="66"/>
      <c r="F156" s="63"/>
      <c r="G156" s="60"/>
      <c r="H156" s="60"/>
      <c r="I156" s="60"/>
      <c r="J156" s="60"/>
      <c r="K156" s="12" t="s">
        <v>232</v>
      </c>
      <c r="L156" s="7" t="s">
        <v>1121</v>
      </c>
      <c r="M156" s="7" t="s">
        <v>248</v>
      </c>
      <c r="N156" s="7" t="s">
        <v>98</v>
      </c>
      <c r="O156" s="12" t="s">
        <v>41</v>
      </c>
      <c r="P156" s="12" t="s">
        <v>257</v>
      </c>
      <c r="Q156" s="8"/>
      <c r="R156" s="7">
        <v>1</v>
      </c>
      <c r="S156" s="7">
        <v>1</v>
      </c>
      <c r="T156" s="7">
        <v>0</v>
      </c>
      <c r="U156" s="8">
        <f t="shared" si="20"/>
        <v>0</v>
      </c>
      <c r="V156" s="8">
        <f t="shared" si="21"/>
        <v>0</v>
      </c>
      <c r="W156" s="7"/>
      <c r="X156" s="7"/>
      <c r="Y156" s="18">
        <v>0</v>
      </c>
      <c r="Z156" s="18">
        <v>25000</v>
      </c>
      <c r="AA156" s="18">
        <v>0</v>
      </c>
      <c r="AB156" s="8" t="str">
        <f t="shared" si="22"/>
        <v>0</v>
      </c>
      <c r="AC156" s="13">
        <f t="shared" si="23"/>
        <v>0</v>
      </c>
    </row>
    <row r="157" spans="1:29" ht="33.75" customHeight="1">
      <c r="A157" s="72"/>
      <c r="B157" s="58"/>
      <c r="C157" s="70"/>
      <c r="D157" s="61"/>
      <c r="E157" s="67"/>
      <c r="F157" s="64"/>
      <c r="G157" s="61"/>
      <c r="H157" s="61"/>
      <c r="I157" s="61"/>
      <c r="J157" s="61"/>
      <c r="K157" s="12" t="s">
        <v>232</v>
      </c>
      <c r="L157" s="7" t="s">
        <v>1122</v>
      </c>
      <c r="M157" s="7" t="s">
        <v>249</v>
      </c>
      <c r="N157" s="7" t="s">
        <v>98</v>
      </c>
      <c r="O157" s="12" t="s">
        <v>41</v>
      </c>
      <c r="P157" s="12" t="s">
        <v>259</v>
      </c>
      <c r="Q157" s="8"/>
      <c r="R157" s="7">
        <v>4</v>
      </c>
      <c r="S157" s="7">
        <v>4</v>
      </c>
      <c r="T157" s="7">
        <v>0</v>
      </c>
      <c r="U157" s="8">
        <f t="shared" si="20"/>
        <v>0</v>
      </c>
      <c r="V157" s="8">
        <f t="shared" si="21"/>
        <v>0</v>
      </c>
      <c r="W157" s="7"/>
      <c r="X157" s="7"/>
      <c r="Y157" s="18">
        <v>0</v>
      </c>
      <c r="Z157" s="18">
        <v>25000</v>
      </c>
      <c r="AA157" s="18">
        <v>0</v>
      </c>
      <c r="AB157" s="8" t="str">
        <f t="shared" si="22"/>
        <v>0</v>
      </c>
      <c r="AC157" s="13">
        <f t="shared" si="23"/>
        <v>0</v>
      </c>
    </row>
    <row r="158" spans="1:29" ht="122.4">
      <c r="A158" s="44" t="s">
        <v>215</v>
      </c>
      <c r="B158" s="6" t="s">
        <v>31</v>
      </c>
      <c r="C158" s="7" t="s">
        <v>138</v>
      </c>
      <c r="D158" s="7" t="s">
        <v>269</v>
      </c>
      <c r="E158" s="7" t="s">
        <v>263</v>
      </c>
      <c r="F158" s="42" t="s">
        <v>2315</v>
      </c>
      <c r="G158" s="12">
        <v>2</v>
      </c>
      <c r="H158" s="12">
        <v>2.4</v>
      </c>
      <c r="I158" s="12" t="s">
        <v>207</v>
      </c>
      <c r="J158" s="12" t="s">
        <v>223</v>
      </c>
      <c r="K158" s="12" t="s">
        <v>233</v>
      </c>
      <c r="L158" s="7" t="s">
        <v>1123</v>
      </c>
      <c r="M158" s="7" t="s">
        <v>250</v>
      </c>
      <c r="N158" s="7" t="s">
        <v>98</v>
      </c>
      <c r="O158" s="12" t="s">
        <v>41</v>
      </c>
      <c r="P158" s="12" t="s">
        <v>101</v>
      </c>
      <c r="Q158" s="8"/>
      <c r="R158" s="7">
        <v>400</v>
      </c>
      <c r="S158" s="7">
        <v>200000</v>
      </c>
      <c r="T158" s="7">
        <v>0</v>
      </c>
      <c r="U158" s="8">
        <f t="shared" si="20"/>
        <v>0</v>
      </c>
      <c r="V158" s="8">
        <f t="shared" si="21"/>
        <v>0</v>
      </c>
      <c r="W158" s="7"/>
      <c r="X158" s="7"/>
      <c r="Y158" s="18">
        <v>1000000</v>
      </c>
      <c r="Z158" s="18">
        <v>1500000</v>
      </c>
      <c r="AA158" s="18">
        <v>1000000</v>
      </c>
      <c r="AB158" s="8">
        <f t="shared" si="22"/>
        <v>1</v>
      </c>
      <c r="AC158" s="17">
        <f t="shared" si="23"/>
        <v>0.6666666666666666</v>
      </c>
    </row>
    <row r="159" spans="1:29" ht="81.6">
      <c r="A159" s="44" t="s">
        <v>215</v>
      </c>
      <c r="B159" s="6" t="s">
        <v>31</v>
      </c>
      <c r="C159" s="7" t="s">
        <v>138</v>
      </c>
      <c r="D159" s="7" t="s">
        <v>270</v>
      </c>
      <c r="E159" s="7" t="s">
        <v>263</v>
      </c>
      <c r="F159" s="42" t="s">
        <v>2316</v>
      </c>
      <c r="G159" s="12">
        <v>2</v>
      </c>
      <c r="H159" s="12">
        <v>2.4</v>
      </c>
      <c r="I159" s="12" t="s">
        <v>207</v>
      </c>
      <c r="J159" s="12" t="s">
        <v>224</v>
      </c>
      <c r="K159" s="12" t="s">
        <v>233</v>
      </c>
      <c r="L159" s="7" t="s">
        <v>1124</v>
      </c>
      <c r="M159" s="7" t="s">
        <v>251</v>
      </c>
      <c r="N159" s="7" t="s">
        <v>98</v>
      </c>
      <c r="O159" s="12" t="s">
        <v>99</v>
      </c>
      <c r="P159" s="12" t="s">
        <v>101</v>
      </c>
      <c r="Q159" s="8"/>
      <c r="R159" s="7">
        <v>200000</v>
      </c>
      <c r="S159" s="7">
        <v>207394</v>
      </c>
      <c r="T159" s="7">
        <v>0</v>
      </c>
      <c r="U159" s="8">
        <f t="shared" si="20"/>
        <v>0</v>
      </c>
      <c r="V159" s="8">
        <f t="shared" si="21"/>
        <v>0</v>
      </c>
      <c r="W159" s="7"/>
      <c r="X159" s="7"/>
      <c r="Y159" s="18">
        <v>200000</v>
      </c>
      <c r="Z159" s="18">
        <v>300000</v>
      </c>
      <c r="AA159" s="18">
        <v>200000</v>
      </c>
      <c r="AB159" s="8">
        <f t="shared" si="22"/>
        <v>1</v>
      </c>
      <c r="AC159" s="17">
        <f t="shared" si="23"/>
        <v>0.6666666666666666</v>
      </c>
    </row>
    <row r="160" spans="1:29" ht="81.6">
      <c r="A160" s="44" t="s">
        <v>215</v>
      </c>
      <c r="B160" s="6" t="s">
        <v>31</v>
      </c>
      <c r="C160" s="7" t="s">
        <v>138</v>
      </c>
      <c r="D160" s="7" t="s">
        <v>270</v>
      </c>
      <c r="E160" s="7" t="s">
        <v>263</v>
      </c>
      <c r="F160" s="42" t="s">
        <v>2316</v>
      </c>
      <c r="G160" s="12">
        <v>2</v>
      </c>
      <c r="H160" s="12">
        <v>2.4</v>
      </c>
      <c r="I160" s="12" t="s">
        <v>207</v>
      </c>
      <c r="J160" s="12" t="s">
        <v>225</v>
      </c>
      <c r="K160" s="12" t="s">
        <v>233</v>
      </c>
      <c r="L160" s="7" t="s">
        <v>1125</v>
      </c>
      <c r="M160" s="7" t="s">
        <v>252</v>
      </c>
      <c r="N160" s="7" t="s">
        <v>98</v>
      </c>
      <c r="O160" s="12" t="s">
        <v>99</v>
      </c>
      <c r="P160" s="12" t="s">
        <v>101</v>
      </c>
      <c r="Q160" s="8"/>
      <c r="R160" s="7">
        <v>15000</v>
      </c>
      <c r="S160" s="7">
        <v>306500</v>
      </c>
      <c r="T160" s="7">
        <v>0</v>
      </c>
      <c r="U160" s="8">
        <f t="shared" si="20"/>
        <v>0</v>
      </c>
      <c r="V160" s="8">
        <f t="shared" si="21"/>
        <v>0</v>
      </c>
      <c r="W160" s="7"/>
      <c r="X160" s="7"/>
      <c r="Y160" s="18">
        <v>300000</v>
      </c>
      <c r="Z160" s="18">
        <v>700000</v>
      </c>
      <c r="AA160" s="18">
        <v>300000</v>
      </c>
      <c r="AB160" s="8">
        <f t="shared" si="22"/>
        <v>1</v>
      </c>
      <c r="AC160" s="17">
        <f t="shared" si="23"/>
        <v>0.42857142857142855</v>
      </c>
    </row>
    <row r="161" spans="1:29" ht="81.6">
      <c r="A161" s="44" t="s">
        <v>215</v>
      </c>
      <c r="B161" s="6" t="s">
        <v>31</v>
      </c>
      <c r="C161" s="7" t="s">
        <v>138</v>
      </c>
      <c r="D161" s="7" t="s">
        <v>271</v>
      </c>
      <c r="E161" s="7" t="s">
        <v>263</v>
      </c>
      <c r="F161" s="42" t="s">
        <v>2317</v>
      </c>
      <c r="G161" s="12">
        <v>2</v>
      </c>
      <c r="H161" s="12">
        <v>2.4</v>
      </c>
      <c r="I161" s="12" t="s">
        <v>207</v>
      </c>
      <c r="J161" s="12" t="s">
        <v>226</v>
      </c>
      <c r="K161" s="12" t="s">
        <v>233</v>
      </c>
      <c r="L161" s="7" t="s">
        <v>1126</v>
      </c>
      <c r="M161" s="7" t="s">
        <v>250</v>
      </c>
      <c r="N161" s="7" t="s">
        <v>98</v>
      </c>
      <c r="O161" s="12" t="s">
        <v>99</v>
      </c>
      <c r="P161" s="12" t="s">
        <v>260</v>
      </c>
      <c r="Q161" s="8"/>
      <c r="R161" s="7">
        <v>4500</v>
      </c>
      <c r="S161" s="7">
        <v>4500</v>
      </c>
      <c r="T161" s="7">
        <v>0</v>
      </c>
      <c r="U161" s="8">
        <f t="shared" si="20"/>
        <v>0</v>
      </c>
      <c r="V161" s="8">
        <f t="shared" si="21"/>
        <v>0</v>
      </c>
      <c r="W161" s="7"/>
      <c r="X161" s="7"/>
      <c r="Y161" s="18">
        <v>0</v>
      </c>
      <c r="Z161" s="18">
        <v>500000</v>
      </c>
      <c r="AA161" s="18">
        <v>0</v>
      </c>
      <c r="AB161" s="8" t="str">
        <f t="shared" si="22"/>
        <v>0</v>
      </c>
      <c r="AC161" s="13">
        <f t="shared" si="23"/>
        <v>0</v>
      </c>
    </row>
    <row r="162" spans="1:29" ht="81.6">
      <c r="A162" s="44" t="s">
        <v>215</v>
      </c>
      <c r="B162" s="6" t="s">
        <v>31</v>
      </c>
      <c r="C162" s="7" t="s">
        <v>138</v>
      </c>
      <c r="D162" s="7" t="s">
        <v>270</v>
      </c>
      <c r="E162" s="7" t="s">
        <v>263</v>
      </c>
      <c r="F162" s="42" t="s">
        <v>2316</v>
      </c>
      <c r="G162" s="12">
        <v>2</v>
      </c>
      <c r="H162" s="12">
        <v>2.4</v>
      </c>
      <c r="I162" s="12" t="s">
        <v>207</v>
      </c>
      <c r="J162" s="12" t="s">
        <v>227</v>
      </c>
      <c r="K162" s="12" t="s">
        <v>233</v>
      </c>
      <c r="L162" s="7" t="s">
        <v>1127</v>
      </c>
      <c r="M162" s="7" t="s">
        <v>250</v>
      </c>
      <c r="N162" s="7" t="s">
        <v>98</v>
      </c>
      <c r="O162" s="12" t="s">
        <v>41</v>
      </c>
      <c r="P162" s="12" t="s">
        <v>260</v>
      </c>
      <c r="Q162" s="8"/>
      <c r="R162" s="7">
        <v>3200</v>
      </c>
      <c r="S162" s="7">
        <v>3200</v>
      </c>
      <c r="T162" s="7">
        <v>0</v>
      </c>
      <c r="U162" s="8">
        <f t="shared" si="20"/>
        <v>0</v>
      </c>
      <c r="V162" s="8">
        <f t="shared" si="21"/>
        <v>0</v>
      </c>
      <c r="W162" s="7"/>
      <c r="X162" s="7"/>
      <c r="Y162" s="18">
        <v>0</v>
      </c>
      <c r="Z162" s="18">
        <v>100000</v>
      </c>
      <c r="AA162" s="18">
        <v>0</v>
      </c>
      <c r="AB162" s="8" t="str">
        <f t="shared" si="22"/>
        <v>0</v>
      </c>
      <c r="AC162" s="13">
        <f t="shared" si="23"/>
        <v>0</v>
      </c>
    </row>
    <row r="163" spans="1:29" ht="45" customHeight="1">
      <c r="A163" s="74" t="s">
        <v>215</v>
      </c>
      <c r="B163" s="56" t="s">
        <v>31</v>
      </c>
      <c r="C163" s="68" t="s">
        <v>138</v>
      </c>
      <c r="D163" s="59" t="s">
        <v>266</v>
      </c>
      <c r="E163" s="65" t="s">
        <v>263</v>
      </c>
      <c r="F163" s="62" t="s">
        <v>1838</v>
      </c>
      <c r="G163" s="59">
        <v>2</v>
      </c>
      <c r="H163" s="59">
        <v>2.3</v>
      </c>
      <c r="I163" s="59" t="s">
        <v>261</v>
      </c>
      <c r="J163" s="59" t="s">
        <v>1839</v>
      </c>
      <c r="K163" s="59" t="s">
        <v>232</v>
      </c>
      <c r="L163" s="7" t="s">
        <v>1807</v>
      </c>
      <c r="M163" s="7" t="s">
        <v>1840</v>
      </c>
      <c r="N163" s="7" t="s">
        <v>98</v>
      </c>
      <c r="O163" s="12" t="s">
        <v>41</v>
      </c>
      <c r="P163" s="12" t="s">
        <v>258</v>
      </c>
      <c r="Q163" s="8"/>
      <c r="R163" s="7">
        <v>10902</v>
      </c>
      <c r="S163" s="7">
        <v>10902</v>
      </c>
      <c r="T163" s="7">
        <v>0</v>
      </c>
      <c r="U163" s="8">
        <f t="shared" si="20"/>
        <v>0</v>
      </c>
      <c r="V163" s="8">
        <f t="shared" si="21"/>
        <v>0</v>
      </c>
      <c r="W163" s="7"/>
      <c r="X163" s="7"/>
      <c r="Y163" s="51">
        <v>1565625.6</v>
      </c>
      <c r="Z163" s="51">
        <v>1570423.47</v>
      </c>
      <c r="AA163" s="51">
        <v>338031.15</v>
      </c>
      <c r="AB163" s="35">
        <f t="shared" si="22"/>
        <v>0.21590803701727923</v>
      </c>
      <c r="AC163" s="17">
        <f t="shared" si="23"/>
        <v>0.21524840685168825</v>
      </c>
    </row>
    <row r="164" spans="1:29" ht="11.25">
      <c r="A164" s="75"/>
      <c r="B164" s="57"/>
      <c r="C164" s="69"/>
      <c r="D164" s="60"/>
      <c r="E164" s="66"/>
      <c r="F164" s="63"/>
      <c r="G164" s="60"/>
      <c r="H164" s="60"/>
      <c r="I164" s="60"/>
      <c r="J164" s="60"/>
      <c r="K164" s="60"/>
      <c r="L164" s="7" t="s">
        <v>1808</v>
      </c>
      <c r="M164" s="7" t="s">
        <v>1841</v>
      </c>
      <c r="N164" s="7" t="s">
        <v>97</v>
      </c>
      <c r="O164" s="12" t="s">
        <v>100</v>
      </c>
      <c r="P164" s="12" t="s">
        <v>258</v>
      </c>
      <c r="Q164" s="8"/>
      <c r="R164" s="7">
        <v>2840</v>
      </c>
      <c r="S164" s="7">
        <v>2840</v>
      </c>
      <c r="T164" s="7">
        <v>788</v>
      </c>
      <c r="U164" s="35">
        <f t="shared" si="20"/>
        <v>0.2774647887323944</v>
      </c>
      <c r="V164" s="35">
        <f t="shared" si="21"/>
        <v>0.2774647887323944</v>
      </c>
      <c r="W164" s="7"/>
      <c r="X164" s="7"/>
      <c r="Y164" s="51">
        <v>1565625.6</v>
      </c>
      <c r="Z164" s="51">
        <v>1570423.47</v>
      </c>
      <c r="AA164" s="51">
        <v>338031.15</v>
      </c>
      <c r="AB164" s="35">
        <f t="shared" si="22"/>
        <v>0.21590803701727923</v>
      </c>
      <c r="AC164" s="17">
        <f t="shared" si="23"/>
        <v>0.21524840685168825</v>
      </c>
    </row>
    <row r="165" spans="1:29" ht="20.4">
      <c r="A165" s="75"/>
      <c r="B165" s="57"/>
      <c r="C165" s="69"/>
      <c r="D165" s="60"/>
      <c r="E165" s="66"/>
      <c r="F165" s="63"/>
      <c r="G165" s="60"/>
      <c r="H165" s="60"/>
      <c r="I165" s="60"/>
      <c r="J165" s="60"/>
      <c r="K165" s="60"/>
      <c r="L165" s="7" t="s">
        <v>1809</v>
      </c>
      <c r="M165" s="7" t="s">
        <v>1842</v>
      </c>
      <c r="N165" s="7" t="s">
        <v>97</v>
      </c>
      <c r="O165" s="12" t="s">
        <v>99</v>
      </c>
      <c r="P165" s="12" t="s">
        <v>101</v>
      </c>
      <c r="Q165" s="8"/>
      <c r="R165" s="7">
        <v>144</v>
      </c>
      <c r="S165" s="7">
        <v>144</v>
      </c>
      <c r="T165" s="7">
        <v>40</v>
      </c>
      <c r="U165" s="35">
        <f t="shared" si="20"/>
        <v>0.2777777777777778</v>
      </c>
      <c r="V165" s="35">
        <f t="shared" si="21"/>
        <v>0.2777777777777778</v>
      </c>
      <c r="W165" s="7"/>
      <c r="X165" s="7"/>
      <c r="Y165" s="51">
        <v>1565625.6</v>
      </c>
      <c r="Z165" s="51">
        <v>1570423.47</v>
      </c>
      <c r="AA165" s="51">
        <v>338031.15</v>
      </c>
      <c r="AB165" s="35">
        <f t="shared" si="22"/>
        <v>0.21590803701727923</v>
      </c>
      <c r="AC165" s="17">
        <f t="shared" si="23"/>
        <v>0.21524840685168825</v>
      </c>
    </row>
    <row r="166" spans="1:29" ht="11.25">
      <c r="A166" s="75"/>
      <c r="B166" s="57"/>
      <c r="C166" s="69"/>
      <c r="D166" s="60"/>
      <c r="E166" s="66"/>
      <c r="F166" s="63"/>
      <c r="G166" s="60"/>
      <c r="H166" s="60"/>
      <c r="I166" s="60"/>
      <c r="J166" s="60"/>
      <c r="K166" s="60"/>
      <c r="L166" s="7" t="s">
        <v>1810</v>
      </c>
      <c r="M166" s="7" t="s">
        <v>1841</v>
      </c>
      <c r="N166" s="7" t="s">
        <v>97</v>
      </c>
      <c r="O166" s="12" t="s">
        <v>100</v>
      </c>
      <c r="P166" s="12" t="s">
        <v>258</v>
      </c>
      <c r="Q166" s="8"/>
      <c r="R166" s="7">
        <v>835</v>
      </c>
      <c r="S166" s="7">
        <v>835</v>
      </c>
      <c r="T166" s="7">
        <v>176</v>
      </c>
      <c r="U166" s="35">
        <f t="shared" si="20"/>
        <v>0.21077844311377245</v>
      </c>
      <c r="V166" s="35">
        <f t="shared" si="21"/>
        <v>0.21077844311377245</v>
      </c>
      <c r="W166" s="7"/>
      <c r="X166" s="7"/>
      <c r="Y166" s="51">
        <v>1565625.6</v>
      </c>
      <c r="Z166" s="51">
        <v>1570423.47</v>
      </c>
      <c r="AA166" s="51">
        <v>338031.15</v>
      </c>
      <c r="AB166" s="35">
        <f t="shared" si="22"/>
        <v>0.21590803701727923</v>
      </c>
      <c r="AC166" s="17">
        <f t="shared" si="23"/>
        <v>0.21524840685168825</v>
      </c>
    </row>
    <row r="167" spans="1:29" ht="40.8">
      <c r="A167" s="75"/>
      <c r="B167" s="57"/>
      <c r="C167" s="69"/>
      <c r="D167" s="60"/>
      <c r="E167" s="66"/>
      <c r="F167" s="63"/>
      <c r="G167" s="60"/>
      <c r="H167" s="60"/>
      <c r="I167" s="60"/>
      <c r="J167" s="60"/>
      <c r="K167" s="60"/>
      <c r="L167" s="7" t="s">
        <v>1811</v>
      </c>
      <c r="M167" s="7" t="s">
        <v>1843</v>
      </c>
      <c r="N167" s="7" t="s">
        <v>97</v>
      </c>
      <c r="O167" s="12" t="s">
        <v>99</v>
      </c>
      <c r="P167" s="12" t="s">
        <v>102</v>
      </c>
      <c r="Q167" s="8"/>
      <c r="R167" s="7">
        <v>4</v>
      </c>
      <c r="S167" s="7">
        <v>4</v>
      </c>
      <c r="T167" s="7">
        <v>2</v>
      </c>
      <c r="U167" s="35">
        <f t="shared" si="20"/>
        <v>0.5</v>
      </c>
      <c r="V167" s="35">
        <f t="shared" si="21"/>
        <v>0.5</v>
      </c>
      <c r="W167" s="7"/>
      <c r="X167" s="7"/>
      <c r="Y167" s="51">
        <v>1565625.6</v>
      </c>
      <c r="Z167" s="51">
        <v>1570423.47</v>
      </c>
      <c r="AA167" s="51">
        <v>338031.15</v>
      </c>
      <c r="AB167" s="35">
        <f t="shared" si="22"/>
        <v>0.21590803701727923</v>
      </c>
      <c r="AC167" s="17">
        <f t="shared" si="23"/>
        <v>0.21524840685168825</v>
      </c>
    </row>
    <row r="168" spans="1:29" ht="20.4">
      <c r="A168" s="75"/>
      <c r="B168" s="57"/>
      <c r="C168" s="69"/>
      <c r="D168" s="60"/>
      <c r="E168" s="66"/>
      <c r="F168" s="63"/>
      <c r="G168" s="60"/>
      <c r="H168" s="60"/>
      <c r="I168" s="60"/>
      <c r="J168" s="60"/>
      <c r="K168" s="60"/>
      <c r="L168" s="7" t="s">
        <v>1812</v>
      </c>
      <c r="M168" s="7" t="s">
        <v>1844</v>
      </c>
      <c r="N168" s="7" t="s">
        <v>98</v>
      </c>
      <c r="O168" s="12" t="s">
        <v>41</v>
      </c>
      <c r="P168" s="12" t="s">
        <v>101</v>
      </c>
      <c r="Q168" s="8"/>
      <c r="R168" s="7">
        <v>3600</v>
      </c>
      <c r="S168" s="7">
        <v>3600</v>
      </c>
      <c r="T168" s="7">
        <v>1096</v>
      </c>
      <c r="U168" s="35">
        <f t="shared" si="20"/>
        <v>0.30444444444444446</v>
      </c>
      <c r="V168" s="35">
        <f t="shared" si="21"/>
        <v>0.30444444444444446</v>
      </c>
      <c r="W168" s="7"/>
      <c r="X168" s="7"/>
      <c r="Y168" s="51">
        <v>1565625.6</v>
      </c>
      <c r="Z168" s="51">
        <v>1570423.47</v>
      </c>
      <c r="AA168" s="51">
        <v>338031.15</v>
      </c>
      <c r="AB168" s="35">
        <f t="shared" si="22"/>
        <v>0.21590803701727923</v>
      </c>
      <c r="AC168" s="17">
        <f t="shared" si="23"/>
        <v>0.21524840685168825</v>
      </c>
    </row>
    <row r="169" spans="1:29" ht="20.4">
      <c r="A169" s="75"/>
      <c r="B169" s="57"/>
      <c r="C169" s="69"/>
      <c r="D169" s="60"/>
      <c r="E169" s="66"/>
      <c r="F169" s="63"/>
      <c r="G169" s="60"/>
      <c r="H169" s="60"/>
      <c r="I169" s="60"/>
      <c r="J169" s="60"/>
      <c r="K169" s="60"/>
      <c r="L169" s="7" t="s">
        <v>1813</v>
      </c>
      <c r="M169" s="7" t="s">
        <v>1845</v>
      </c>
      <c r="N169" s="7" t="s">
        <v>98</v>
      </c>
      <c r="O169" s="12" t="s">
        <v>99</v>
      </c>
      <c r="P169" s="12" t="s">
        <v>101</v>
      </c>
      <c r="Q169" s="8"/>
      <c r="R169" s="7">
        <v>40</v>
      </c>
      <c r="S169" s="7">
        <v>40</v>
      </c>
      <c r="T169" s="7">
        <v>18</v>
      </c>
      <c r="U169" s="35">
        <f t="shared" si="20"/>
        <v>0.45</v>
      </c>
      <c r="V169" s="35">
        <f t="shared" si="21"/>
        <v>0.45</v>
      </c>
      <c r="W169" s="7"/>
      <c r="X169" s="7"/>
      <c r="Y169" s="51">
        <v>1565625.6</v>
      </c>
      <c r="Z169" s="51">
        <v>1570423.47</v>
      </c>
      <c r="AA169" s="51">
        <v>338031.15</v>
      </c>
      <c r="AB169" s="35">
        <f t="shared" si="22"/>
        <v>0.21590803701727923</v>
      </c>
      <c r="AC169" s="17">
        <f t="shared" si="23"/>
        <v>0.21524840685168825</v>
      </c>
    </row>
    <row r="170" spans="1:29" ht="20.4">
      <c r="A170" s="75"/>
      <c r="B170" s="57"/>
      <c r="C170" s="69"/>
      <c r="D170" s="60"/>
      <c r="E170" s="66"/>
      <c r="F170" s="63"/>
      <c r="G170" s="60"/>
      <c r="H170" s="60"/>
      <c r="I170" s="60"/>
      <c r="J170" s="60"/>
      <c r="K170" s="60"/>
      <c r="L170" s="7" t="s">
        <v>1814</v>
      </c>
      <c r="M170" s="7" t="s">
        <v>1846</v>
      </c>
      <c r="N170" s="7" t="s">
        <v>98</v>
      </c>
      <c r="O170" s="12" t="s">
        <v>41</v>
      </c>
      <c r="P170" s="12" t="s">
        <v>101</v>
      </c>
      <c r="Q170" s="8"/>
      <c r="R170" s="7">
        <v>11600</v>
      </c>
      <c r="S170" s="7">
        <v>11600</v>
      </c>
      <c r="T170" s="7">
        <v>3247</v>
      </c>
      <c r="U170" s="35">
        <f t="shared" si="20"/>
        <v>0.27991379310344827</v>
      </c>
      <c r="V170" s="35">
        <f t="shared" si="21"/>
        <v>0.27991379310344827</v>
      </c>
      <c r="W170" s="7"/>
      <c r="X170" s="7"/>
      <c r="Y170" s="51">
        <v>1565625.6</v>
      </c>
      <c r="Z170" s="51">
        <v>1570423.47</v>
      </c>
      <c r="AA170" s="51">
        <v>338031.15</v>
      </c>
      <c r="AB170" s="35">
        <f t="shared" si="22"/>
        <v>0.21590803701727923</v>
      </c>
      <c r="AC170" s="17">
        <f t="shared" si="23"/>
        <v>0.21524840685168825</v>
      </c>
    </row>
    <row r="171" spans="1:29" ht="20.4">
      <c r="A171" s="75"/>
      <c r="B171" s="57"/>
      <c r="C171" s="69"/>
      <c r="D171" s="60"/>
      <c r="E171" s="66"/>
      <c r="F171" s="63"/>
      <c r="G171" s="60"/>
      <c r="H171" s="60"/>
      <c r="I171" s="60"/>
      <c r="J171" s="60"/>
      <c r="K171" s="60"/>
      <c r="L171" s="7" t="s">
        <v>1815</v>
      </c>
      <c r="M171" s="7" t="s">
        <v>1847</v>
      </c>
      <c r="N171" s="7" t="s">
        <v>98</v>
      </c>
      <c r="O171" s="12" t="s">
        <v>41</v>
      </c>
      <c r="P171" s="12" t="s">
        <v>101</v>
      </c>
      <c r="Q171" s="8"/>
      <c r="R171" s="7">
        <v>40</v>
      </c>
      <c r="S171" s="7">
        <v>40</v>
      </c>
      <c r="T171" s="7">
        <v>15</v>
      </c>
      <c r="U171" s="35">
        <f t="shared" si="20"/>
        <v>0.375</v>
      </c>
      <c r="V171" s="35">
        <f t="shared" si="21"/>
        <v>0.375</v>
      </c>
      <c r="W171" s="7"/>
      <c r="X171" s="7"/>
      <c r="Y171" s="51">
        <v>1565625.6</v>
      </c>
      <c r="Z171" s="51">
        <v>1570423.47</v>
      </c>
      <c r="AA171" s="51">
        <v>338031.15</v>
      </c>
      <c r="AB171" s="35">
        <f t="shared" si="22"/>
        <v>0.21590803701727923</v>
      </c>
      <c r="AC171" s="17">
        <f t="shared" si="23"/>
        <v>0.21524840685168825</v>
      </c>
    </row>
    <row r="172" spans="1:29" ht="20.4">
      <c r="A172" s="75"/>
      <c r="B172" s="57"/>
      <c r="C172" s="69"/>
      <c r="D172" s="60"/>
      <c r="E172" s="66"/>
      <c r="F172" s="63"/>
      <c r="G172" s="60"/>
      <c r="H172" s="60"/>
      <c r="I172" s="60"/>
      <c r="J172" s="60"/>
      <c r="K172" s="60"/>
      <c r="L172" s="7" t="s">
        <v>1816</v>
      </c>
      <c r="M172" s="7" t="s">
        <v>1848</v>
      </c>
      <c r="N172" s="7" t="s">
        <v>98</v>
      </c>
      <c r="O172" s="12" t="s">
        <v>99</v>
      </c>
      <c r="P172" s="12" t="s">
        <v>101</v>
      </c>
      <c r="Q172" s="8"/>
      <c r="R172" s="7">
        <v>40</v>
      </c>
      <c r="S172" s="7">
        <v>40</v>
      </c>
      <c r="T172" s="7">
        <v>32</v>
      </c>
      <c r="U172" s="35">
        <f t="shared" si="20"/>
        <v>0.8</v>
      </c>
      <c r="V172" s="35">
        <f t="shared" si="21"/>
        <v>0.8</v>
      </c>
      <c r="W172" s="7"/>
      <c r="X172" s="7"/>
      <c r="Y172" s="51">
        <v>1565625.6</v>
      </c>
      <c r="Z172" s="51">
        <v>1570423.47</v>
      </c>
      <c r="AA172" s="51">
        <v>338031.15</v>
      </c>
      <c r="AB172" s="35">
        <f t="shared" si="22"/>
        <v>0.21590803701727923</v>
      </c>
      <c r="AC172" s="17">
        <f t="shared" si="23"/>
        <v>0.21524840685168825</v>
      </c>
    </row>
    <row r="173" spans="1:29" ht="20.4">
      <c r="A173" s="75"/>
      <c r="B173" s="57"/>
      <c r="C173" s="69"/>
      <c r="D173" s="60"/>
      <c r="E173" s="66"/>
      <c r="F173" s="63"/>
      <c r="G173" s="60"/>
      <c r="H173" s="60"/>
      <c r="I173" s="60"/>
      <c r="J173" s="60"/>
      <c r="K173" s="60"/>
      <c r="L173" s="7" t="s">
        <v>1817</v>
      </c>
      <c r="M173" s="7" t="s">
        <v>1849</v>
      </c>
      <c r="N173" s="7" t="s">
        <v>97</v>
      </c>
      <c r="O173" s="12" t="s">
        <v>100</v>
      </c>
      <c r="P173" s="12" t="s">
        <v>101</v>
      </c>
      <c r="Q173" s="8"/>
      <c r="R173" s="7">
        <v>187000</v>
      </c>
      <c r="S173" s="7">
        <v>187000</v>
      </c>
      <c r="T173" s="7">
        <v>62874</v>
      </c>
      <c r="U173" s="35">
        <f t="shared" si="20"/>
        <v>0.3362245989304813</v>
      </c>
      <c r="V173" s="35">
        <f t="shared" si="21"/>
        <v>0.3362245989304813</v>
      </c>
      <c r="W173" s="7"/>
      <c r="X173" s="7"/>
      <c r="Y173" s="51">
        <v>1565625.6</v>
      </c>
      <c r="Z173" s="51">
        <v>1570423.47</v>
      </c>
      <c r="AA173" s="51">
        <v>338031.15</v>
      </c>
      <c r="AB173" s="35">
        <f t="shared" si="22"/>
        <v>0.21590803701727923</v>
      </c>
      <c r="AC173" s="17">
        <f t="shared" si="23"/>
        <v>0.21524840685168825</v>
      </c>
    </row>
    <row r="174" spans="1:29" ht="11.25">
      <c r="A174" s="75"/>
      <c r="B174" s="57"/>
      <c r="C174" s="69"/>
      <c r="D174" s="60"/>
      <c r="E174" s="66"/>
      <c r="F174" s="63"/>
      <c r="G174" s="60"/>
      <c r="H174" s="60"/>
      <c r="I174" s="60"/>
      <c r="J174" s="60"/>
      <c r="K174" s="60"/>
      <c r="L174" s="7" t="s">
        <v>1818</v>
      </c>
      <c r="M174" s="7" t="s">
        <v>1850</v>
      </c>
      <c r="N174" s="7" t="s">
        <v>97</v>
      </c>
      <c r="O174" s="12" t="s">
        <v>100</v>
      </c>
      <c r="P174" s="12" t="s">
        <v>101</v>
      </c>
      <c r="Q174" s="8"/>
      <c r="R174" s="7">
        <v>683000</v>
      </c>
      <c r="S174" s="7">
        <v>683000</v>
      </c>
      <c r="T174" s="7">
        <v>171023</v>
      </c>
      <c r="U174" s="35">
        <f t="shared" si="20"/>
        <v>0.2503997071742313</v>
      </c>
      <c r="V174" s="35">
        <f t="shared" si="21"/>
        <v>0.2503997071742313</v>
      </c>
      <c r="W174" s="7"/>
      <c r="X174" s="7"/>
      <c r="Y174" s="51">
        <v>1565625.6</v>
      </c>
      <c r="Z174" s="51">
        <v>1570423.47</v>
      </c>
      <c r="AA174" s="51">
        <v>338031.15</v>
      </c>
      <c r="AB174" s="35">
        <f t="shared" si="22"/>
        <v>0.21590803701727923</v>
      </c>
      <c r="AC174" s="17">
        <f t="shared" si="23"/>
        <v>0.21524840685168825</v>
      </c>
    </row>
    <row r="175" spans="1:29" ht="11.25">
      <c r="A175" s="75"/>
      <c r="B175" s="57"/>
      <c r="C175" s="69"/>
      <c r="D175" s="60"/>
      <c r="E175" s="66"/>
      <c r="F175" s="63"/>
      <c r="G175" s="60"/>
      <c r="H175" s="60"/>
      <c r="I175" s="60"/>
      <c r="J175" s="60"/>
      <c r="K175" s="60"/>
      <c r="L175" s="7" t="s">
        <v>1444</v>
      </c>
      <c r="M175" s="7" t="s">
        <v>1851</v>
      </c>
      <c r="N175" s="7" t="s">
        <v>98</v>
      </c>
      <c r="O175" s="12" t="s">
        <v>41</v>
      </c>
      <c r="P175" s="12" t="s">
        <v>101</v>
      </c>
      <c r="Q175" s="8"/>
      <c r="R175" s="7">
        <v>46200</v>
      </c>
      <c r="S175" s="7">
        <v>46200</v>
      </c>
      <c r="T175" s="7">
        <v>12320</v>
      </c>
      <c r="U175" s="35">
        <f t="shared" si="20"/>
        <v>0.26666666666666666</v>
      </c>
      <c r="V175" s="35">
        <f t="shared" si="21"/>
        <v>0.26666666666666666</v>
      </c>
      <c r="W175" s="7"/>
      <c r="X175" s="7"/>
      <c r="Y175" s="51">
        <v>3653126.4</v>
      </c>
      <c r="Z175" s="51">
        <v>3664321.43</v>
      </c>
      <c r="AA175" s="51">
        <v>788739.35</v>
      </c>
      <c r="AB175" s="35">
        <f t="shared" si="22"/>
        <v>0.21590803701727923</v>
      </c>
      <c r="AC175" s="17">
        <f t="shared" si="23"/>
        <v>0.21524840685168822</v>
      </c>
    </row>
    <row r="176" spans="1:29" ht="20.4">
      <c r="A176" s="75"/>
      <c r="B176" s="57"/>
      <c r="C176" s="69"/>
      <c r="D176" s="60"/>
      <c r="E176" s="66"/>
      <c r="F176" s="63"/>
      <c r="G176" s="60"/>
      <c r="H176" s="60"/>
      <c r="I176" s="60"/>
      <c r="J176" s="60"/>
      <c r="K176" s="60"/>
      <c r="L176" s="7" t="s">
        <v>1819</v>
      </c>
      <c r="M176" s="7" t="s">
        <v>1852</v>
      </c>
      <c r="N176" s="7" t="s">
        <v>98</v>
      </c>
      <c r="O176" s="12" t="s">
        <v>41</v>
      </c>
      <c r="P176" s="12" t="s">
        <v>258</v>
      </c>
      <c r="Q176" s="8"/>
      <c r="R176" s="7">
        <v>4000</v>
      </c>
      <c r="S176" s="7">
        <v>4000</v>
      </c>
      <c r="T176" s="7">
        <v>499</v>
      </c>
      <c r="U176" s="35">
        <f t="shared" si="20"/>
        <v>0.12475</v>
      </c>
      <c r="V176" s="35">
        <f t="shared" si="21"/>
        <v>0.12475</v>
      </c>
      <c r="W176" s="7"/>
      <c r="X176" s="7"/>
      <c r="Y176" s="51">
        <v>1565625.6</v>
      </c>
      <c r="Z176" s="51">
        <v>1570423.47</v>
      </c>
      <c r="AA176" s="51">
        <v>338031.15</v>
      </c>
      <c r="AB176" s="35">
        <f t="shared" si="22"/>
        <v>0.21590803701727923</v>
      </c>
      <c r="AC176" s="17">
        <f t="shared" si="23"/>
        <v>0.21524840685168825</v>
      </c>
    </row>
    <row r="177" spans="1:29" ht="11.25">
      <c r="A177" s="75"/>
      <c r="B177" s="57"/>
      <c r="C177" s="69"/>
      <c r="D177" s="60"/>
      <c r="E177" s="66"/>
      <c r="F177" s="63"/>
      <c r="G177" s="60"/>
      <c r="H177" s="60"/>
      <c r="I177" s="60"/>
      <c r="J177" s="60"/>
      <c r="K177" s="60"/>
      <c r="L177" s="7" t="s">
        <v>1820</v>
      </c>
      <c r="M177" s="7" t="s">
        <v>1853</v>
      </c>
      <c r="N177" s="7" t="s">
        <v>98</v>
      </c>
      <c r="O177" s="12" t="s">
        <v>41</v>
      </c>
      <c r="P177" s="12" t="s">
        <v>101</v>
      </c>
      <c r="Q177" s="8"/>
      <c r="R177" s="7">
        <v>20400</v>
      </c>
      <c r="S177" s="7">
        <v>20400</v>
      </c>
      <c r="T177" s="7">
        <v>14066</v>
      </c>
      <c r="U177" s="35">
        <f t="shared" si="20"/>
        <v>0.6895098039215686</v>
      </c>
      <c r="V177" s="35">
        <f t="shared" si="21"/>
        <v>0.6895098039215686</v>
      </c>
      <c r="W177" s="7"/>
      <c r="X177" s="7"/>
      <c r="Y177" s="51">
        <v>1565625.6</v>
      </c>
      <c r="Z177" s="51">
        <v>1570423.47</v>
      </c>
      <c r="AA177" s="51">
        <v>338031.15</v>
      </c>
      <c r="AB177" s="35">
        <f t="shared" si="22"/>
        <v>0.21590803701727923</v>
      </c>
      <c r="AC177" s="17">
        <f t="shared" si="23"/>
        <v>0.21524840685168825</v>
      </c>
    </row>
    <row r="178" spans="1:29" ht="20.4">
      <c r="A178" s="75"/>
      <c r="B178" s="57"/>
      <c r="C178" s="69"/>
      <c r="D178" s="60"/>
      <c r="E178" s="66"/>
      <c r="F178" s="63"/>
      <c r="G178" s="60"/>
      <c r="H178" s="60"/>
      <c r="I178" s="60"/>
      <c r="J178" s="60"/>
      <c r="K178" s="60"/>
      <c r="L178" s="7" t="s">
        <v>1821</v>
      </c>
      <c r="M178" s="7" t="s">
        <v>237</v>
      </c>
      <c r="N178" s="7" t="s">
        <v>98</v>
      </c>
      <c r="O178" s="12" t="s">
        <v>41</v>
      </c>
      <c r="P178" s="12" t="s">
        <v>258</v>
      </c>
      <c r="Q178" s="8"/>
      <c r="R178" s="7">
        <v>75</v>
      </c>
      <c r="S178" s="7">
        <v>75</v>
      </c>
      <c r="T178" s="7">
        <v>118</v>
      </c>
      <c r="U178" s="35">
        <f t="shared" si="20"/>
        <v>1.5733333333333333</v>
      </c>
      <c r="V178" s="35">
        <f t="shared" si="21"/>
        <v>1.5733333333333333</v>
      </c>
      <c r="W178" s="7"/>
      <c r="X178" s="7"/>
      <c r="Y178" s="51">
        <v>1565625.6</v>
      </c>
      <c r="Z178" s="51">
        <v>1570423.47</v>
      </c>
      <c r="AA178" s="51">
        <v>338031.15</v>
      </c>
      <c r="AB178" s="35">
        <f t="shared" si="22"/>
        <v>0.21590803701727923</v>
      </c>
      <c r="AC178" s="17">
        <f t="shared" si="23"/>
        <v>0.21524840685168825</v>
      </c>
    </row>
    <row r="179" spans="1:29" ht="20.4">
      <c r="A179" s="75"/>
      <c r="B179" s="57"/>
      <c r="C179" s="69"/>
      <c r="D179" s="60"/>
      <c r="E179" s="66"/>
      <c r="F179" s="63"/>
      <c r="G179" s="60"/>
      <c r="H179" s="60"/>
      <c r="I179" s="60"/>
      <c r="J179" s="60"/>
      <c r="K179" s="60"/>
      <c r="L179" s="7" t="s">
        <v>1822</v>
      </c>
      <c r="M179" s="7" t="s">
        <v>1854</v>
      </c>
      <c r="N179" s="7" t="s">
        <v>97</v>
      </c>
      <c r="O179" s="12" t="s">
        <v>100</v>
      </c>
      <c r="P179" s="12" t="s">
        <v>101</v>
      </c>
      <c r="Q179" s="8"/>
      <c r="R179" s="7">
        <v>84000</v>
      </c>
      <c r="S179" s="7">
        <v>84000</v>
      </c>
      <c r="T179" s="7">
        <v>0</v>
      </c>
      <c r="U179" s="35">
        <f t="shared" si="20"/>
        <v>0</v>
      </c>
      <c r="V179" s="35">
        <f t="shared" si="21"/>
        <v>0</v>
      </c>
      <c r="W179" s="7"/>
      <c r="X179" s="7"/>
      <c r="Y179" s="51">
        <v>1565625.6</v>
      </c>
      <c r="Z179" s="51">
        <v>1570423.47</v>
      </c>
      <c r="AA179" s="51">
        <v>338031.15</v>
      </c>
      <c r="AB179" s="35">
        <f t="shared" si="22"/>
        <v>0.21590803701727923</v>
      </c>
      <c r="AC179" s="17">
        <f t="shared" si="23"/>
        <v>0.21524840685168825</v>
      </c>
    </row>
    <row r="180" spans="1:29" ht="20.4">
      <c r="A180" s="75"/>
      <c r="B180" s="57"/>
      <c r="C180" s="69"/>
      <c r="D180" s="60"/>
      <c r="E180" s="66"/>
      <c r="F180" s="63"/>
      <c r="G180" s="60"/>
      <c r="H180" s="60"/>
      <c r="I180" s="60"/>
      <c r="J180" s="60"/>
      <c r="K180" s="60"/>
      <c r="L180" s="7" t="s">
        <v>1823</v>
      </c>
      <c r="M180" s="7" t="s">
        <v>1855</v>
      </c>
      <c r="N180" s="7" t="s">
        <v>98</v>
      </c>
      <c r="O180" s="12" t="s">
        <v>41</v>
      </c>
      <c r="P180" s="12" t="s">
        <v>258</v>
      </c>
      <c r="Q180" s="8"/>
      <c r="R180" s="7">
        <v>3500</v>
      </c>
      <c r="S180" s="7">
        <v>3500</v>
      </c>
      <c r="T180" s="7">
        <v>1289</v>
      </c>
      <c r="U180" s="35">
        <f t="shared" si="20"/>
        <v>0.36828571428571427</v>
      </c>
      <c r="V180" s="35">
        <f t="shared" si="21"/>
        <v>0.36828571428571427</v>
      </c>
      <c r="W180" s="7"/>
      <c r="X180" s="7"/>
      <c r="Y180" s="51">
        <v>1565625.6</v>
      </c>
      <c r="Z180" s="51">
        <v>1570423.47</v>
      </c>
      <c r="AA180" s="51">
        <v>338031.15</v>
      </c>
      <c r="AB180" s="35">
        <f t="shared" si="22"/>
        <v>0.21590803701727923</v>
      </c>
      <c r="AC180" s="17">
        <f t="shared" si="23"/>
        <v>0.21524840685168825</v>
      </c>
    </row>
    <row r="181" spans="1:29" ht="20.4">
      <c r="A181" s="75"/>
      <c r="B181" s="57"/>
      <c r="C181" s="69"/>
      <c r="D181" s="60"/>
      <c r="E181" s="66"/>
      <c r="F181" s="63"/>
      <c r="G181" s="60"/>
      <c r="H181" s="60"/>
      <c r="I181" s="60"/>
      <c r="J181" s="60"/>
      <c r="K181" s="60"/>
      <c r="L181" s="7" t="s">
        <v>1824</v>
      </c>
      <c r="M181" s="7" t="s">
        <v>1856</v>
      </c>
      <c r="N181" s="7" t="s">
        <v>98</v>
      </c>
      <c r="O181" s="12" t="s">
        <v>41</v>
      </c>
      <c r="P181" s="12" t="s">
        <v>258</v>
      </c>
      <c r="Q181" s="8"/>
      <c r="R181" s="7">
        <v>2500</v>
      </c>
      <c r="S181" s="7">
        <v>2500</v>
      </c>
      <c r="T181" s="7">
        <v>73</v>
      </c>
      <c r="U181" s="35">
        <f t="shared" si="20"/>
        <v>0.0292</v>
      </c>
      <c r="V181" s="35">
        <f t="shared" si="21"/>
        <v>0.0292</v>
      </c>
      <c r="W181" s="7"/>
      <c r="X181" s="7"/>
      <c r="Y181" s="51">
        <v>1565625.6</v>
      </c>
      <c r="Z181" s="51">
        <v>1570423.47</v>
      </c>
      <c r="AA181" s="51">
        <v>338031.15</v>
      </c>
      <c r="AB181" s="35">
        <f t="shared" si="22"/>
        <v>0.21590803701727923</v>
      </c>
      <c r="AC181" s="17">
        <f t="shared" si="23"/>
        <v>0.21524840685168825</v>
      </c>
    </row>
    <row r="182" spans="1:29" ht="20.4">
      <c r="A182" s="75"/>
      <c r="B182" s="57"/>
      <c r="C182" s="69"/>
      <c r="D182" s="60"/>
      <c r="E182" s="66"/>
      <c r="F182" s="63"/>
      <c r="G182" s="60"/>
      <c r="H182" s="60"/>
      <c r="I182" s="60"/>
      <c r="J182" s="60"/>
      <c r="K182" s="60"/>
      <c r="L182" s="7" t="s">
        <v>1825</v>
      </c>
      <c r="M182" s="7" t="s">
        <v>1857</v>
      </c>
      <c r="N182" s="7" t="s">
        <v>97</v>
      </c>
      <c r="O182" s="12" t="s">
        <v>99</v>
      </c>
      <c r="P182" s="12" t="s">
        <v>101</v>
      </c>
      <c r="Q182" s="8"/>
      <c r="R182" s="7">
        <v>12</v>
      </c>
      <c r="S182" s="7">
        <v>12</v>
      </c>
      <c r="T182" s="7">
        <v>3</v>
      </c>
      <c r="U182" s="35">
        <f t="shared" si="20"/>
        <v>0.25</v>
      </c>
      <c r="V182" s="35">
        <f t="shared" si="21"/>
        <v>0.25</v>
      </c>
      <c r="W182" s="7"/>
      <c r="X182" s="7"/>
      <c r="Y182" s="51">
        <v>1565625.6</v>
      </c>
      <c r="Z182" s="51">
        <v>1570423.47</v>
      </c>
      <c r="AA182" s="51">
        <v>338031.15</v>
      </c>
      <c r="AB182" s="35">
        <f t="shared" si="22"/>
        <v>0.21590803701727923</v>
      </c>
      <c r="AC182" s="17">
        <f t="shared" si="23"/>
        <v>0.21524840685168825</v>
      </c>
    </row>
    <row r="183" spans="1:29" ht="20.4">
      <c r="A183" s="75"/>
      <c r="B183" s="57"/>
      <c r="C183" s="69"/>
      <c r="D183" s="60"/>
      <c r="E183" s="66"/>
      <c r="F183" s="63"/>
      <c r="G183" s="60"/>
      <c r="H183" s="60"/>
      <c r="I183" s="60"/>
      <c r="J183" s="60"/>
      <c r="K183" s="60"/>
      <c r="L183" s="7" t="s">
        <v>1826</v>
      </c>
      <c r="M183" s="7" t="s">
        <v>1847</v>
      </c>
      <c r="N183" s="7" t="s">
        <v>98</v>
      </c>
      <c r="O183" s="12" t="s">
        <v>41</v>
      </c>
      <c r="P183" s="12" t="s">
        <v>101</v>
      </c>
      <c r="Q183" s="8"/>
      <c r="R183" s="7">
        <v>40</v>
      </c>
      <c r="S183" s="7">
        <v>40</v>
      </c>
      <c r="T183" s="7">
        <v>12</v>
      </c>
      <c r="U183" s="35">
        <f t="shared" si="20"/>
        <v>0.3</v>
      </c>
      <c r="V183" s="35">
        <f t="shared" si="21"/>
        <v>0.3</v>
      </c>
      <c r="W183" s="7"/>
      <c r="X183" s="7"/>
      <c r="Y183" s="51">
        <v>1565625.6</v>
      </c>
      <c r="Z183" s="51">
        <v>1570423.47</v>
      </c>
      <c r="AA183" s="51">
        <v>338031.15</v>
      </c>
      <c r="AB183" s="35">
        <f t="shared" si="22"/>
        <v>0.21590803701727923</v>
      </c>
      <c r="AC183" s="17">
        <f t="shared" si="23"/>
        <v>0.21524840685168825</v>
      </c>
    </row>
    <row r="184" spans="1:29" ht="30.6">
      <c r="A184" s="75"/>
      <c r="B184" s="57"/>
      <c r="C184" s="69"/>
      <c r="D184" s="60"/>
      <c r="E184" s="66"/>
      <c r="F184" s="63"/>
      <c r="G184" s="60"/>
      <c r="H184" s="60"/>
      <c r="I184" s="60"/>
      <c r="J184" s="60"/>
      <c r="K184" s="60"/>
      <c r="L184" s="7" t="s">
        <v>1827</v>
      </c>
      <c r="M184" s="7" t="s">
        <v>1858</v>
      </c>
      <c r="N184" s="7" t="s">
        <v>97</v>
      </c>
      <c r="O184" s="12" t="s">
        <v>100</v>
      </c>
      <c r="P184" s="12" t="s">
        <v>101</v>
      </c>
      <c r="Q184" s="8"/>
      <c r="R184" s="7">
        <v>92000</v>
      </c>
      <c r="S184" s="7">
        <v>92000</v>
      </c>
      <c r="T184" s="7">
        <v>24216.83</v>
      </c>
      <c r="U184" s="35">
        <f t="shared" si="20"/>
        <v>0.26322641304347827</v>
      </c>
      <c r="V184" s="35">
        <f t="shared" si="21"/>
        <v>0.26322641304347827</v>
      </c>
      <c r="W184" s="7"/>
      <c r="X184" s="7"/>
      <c r="Y184" s="51">
        <v>1565625.6</v>
      </c>
      <c r="Z184" s="51">
        <v>1570423.47</v>
      </c>
      <c r="AA184" s="51">
        <v>338031.15</v>
      </c>
      <c r="AB184" s="35">
        <f t="shared" si="22"/>
        <v>0.21590803701727923</v>
      </c>
      <c r="AC184" s="17">
        <f t="shared" si="23"/>
        <v>0.21524840685168825</v>
      </c>
    </row>
    <row r="185" spans="1:29" ht="11.25">
      <c r="A185" s="75"/>
      <c r="B185" s="57"/>
      <c r="C185" s="69"/>
      <c r="D185" s="60"/>
      <c r="E185" s="66"/>
      <c r="F185" s="63"/>
      <c r="G185" s="60"/>
      <c r="H185" s="60"/>
      <c r="I185" s="60"/>
      <c r="J185" s="60"/>
      <c r="K185" s="60"/>
      <c r="L185" s="7" t="s">
        <v>1828</v>
      </c>
      <c r="M185" s="7" t="s">
        <v>1841</v>
      </c>
      <c r="N185" s="7" t="s">
        <v>97</v>
      </c>
      <c r="O185" s="12" t="s">
        <v>100</v>
      </c>
      <c r="P185" s="12" t="s">
        <v>258</v>
      </c>
      <c r="Q185" s="8"/>
      <c r="R185" s="7">
        <v>84</v>
      </c>
      <c r="S185" s="7">
        <v>84</v>
      </c>
      <c r="T185" s="7">
        <v>883</v>
      </c>
      <c r="U185" s="35">
        <f t="shared" si="20"/>
        <v>10.511904761904763</v>
      </c>
      <c r="V185" s="35">
        <f t="shared" si="21"/>
        <v>10.511904761904763</v>
      </c>
      <c r="W185" s="7"/>
      <c r="X185" s="7"/>
      <c r="Y185" s="51">
        <v>1565625.6</v>
      </c>
      <c r="Z185" s="51">
        <v>1570423.47</v>
      </c>
      <c r="AA185" s="51">
        <v>338031.15</v>
      </c>
      <c r="AB185" s="35">
        <f t="shared" si="22"/>
        <v>0.21590803701727923</v>
      </c>
      <c r="AC185" s="17">
        <f t="shared" si="23"/>
        <v>0.21524840685168825</v>
      </c>
    </row>
    <row r="186" spans="1:29" ht="20.4">
      <c r="A186" s="75"/>
      <c r="B186" s="57"/>
      <c r="C186" s="69"/>
      <c r="D186" s="60"/>
      <c r="E186" s="66"/>
      <c r="F186" s="63"/>
      <c r="G186" s="60"/>
      <c r="H186" s="60"/>
      <c r="I186" s="60"/>
      <c r="J186" s="60"/>
      <c r="K186" s="60"/>
      <c r="L186" s="7" t="s">
        <v>1829</v>
      </c>
      <c r="M186" s="7" t="s">
        <v>1859</v>
      </c>
      <c r="N186" s="7" t="s">
        <v>98</v>
      </c>
      <c r="O186" s="12" t="s">
        <v>41</v>
      </c>
      <c r="P186" s="12" t="s">
        <v>258</v>
      </c>
      <c r="Q186" s="8"/>
      <c r="R186" s="7">
        <v>9000</v>
      </c>
      <c r="S186" s="7">
        <v>9000</v>
      </c>
      <c r="T186" s="7">
        <v>2151</v>
      </c>
      <c r="U186" s="35">
        <f t="shared" si="20"/>
        <v>0.239</v>
      </c>
      <c r="V186" s="35">
        <f t="shared" si="21"/>
        <v>0.239</v>
      </c>
      <c r="W186" s="7"/>
      <c r="X186" s="7"/>
      <c r="Y186" s="51">
        <v>1565625.6</v>
      </c>
      <c r="Z186" s="51">
        <v>1570423.47</v>
      </c>
      <c r="AA186" s="51">
        <v>338031.15</v>
      </c>
      <c r="AB186" s="35">
        <f t="shared" si="22"/>
        <v>0.21590803701727923</v>
      </c>
      <c r="AC186" s="17">
        <f t="shared" si="23"/>
        <v>0.21524840685168825</v>
      </c>
    </row>
    <row r="187" spans="1:29" ht="11.25">
      <c r="A187" s="75"/>
      <c r="B187" s="57"/>
      <c r="C187" s="69"/>
      <c r="D187" s="60"/>
      <c r="E187" s="66"/>
      <c r="F187" s="63"/>
      <c r="G187" s="60"/>
      <c r="H187" s="60"/>
      <c r="I187" s="60"/>
      <c r="J187" s="60"/>
      <c r="K187" s="60"/>
      <c r="L187" s="7" t="s">
        <v>1830</v>
      </c>
      <c r="M187" s="7" t="s">
        <v>1860</v>
      </c>
      <c r="N187" s="7" t="s">
        <v>98</v>
      </c>
      <c r="O187" s="12" t="s">
        <v>41</v>
      </c>
      <c r="P187" s="12" t="s">
        <v>101</v>
      </c>
      <c r="Q187" s="8"/>
      <c r="R187" s="7">
        <v>3250</v>
      </c>
      <c r="S187" s="7">
        <v>3250</v>
      </c>
      <c r="T187" s="7">
        <v>887</v>
      </c>
      <c r="U187" s="35">
        <f t="shared" si="20"/>
        <v>0.27292307692307693</v>
      </c>
      <c r="V187" s="35">
        <f t="shared" si="21"/>
        <v>0.27292307692307693</v>
      </c>
      <c r="W187" s="7"/>
      <c r="X187" s="7"/>
      <c r="Y187" s="51">
        <v>1565625.6</v>
      </c>
      <c r="Z187" s="51">
        <v>1570423.47</v>
      </c>
      <c r="AA187" s="51">
        <v>338031.15</v>
      </c>
      <c r="AB187" s="35">
        <f t="shared" si="22"/>
        <v>0.21590803701727923</v>
      </c>
      <c r="AC187" s="17">
        <f t="shared" si="23"/>
        <v>0.21524840685168825</v>
      </c>
    </row>
    <row r="188" spans="1:29" ht="20.4">
      <c r="A188" s="75"/>
      <c r="B188" s="57"/>
      <c r="C188" s="69"/>
      <c r="D188" s="60"/>
      <c r="E188" s="66"/>
      <c r="F188" s="63"/>
      <c r="G188" s="60"/>
      <c r="H188" s="60"/>
      <c r="I188" s="60"/>
      <c r="J188" s="60"/>
      <c r="K188" s="60"/>
      <c r="L188" s="7" t="s">
        <v>1831</v>
      </c>
      <c r="M188" s="7" t="s">
        <v>1861</v>
      </c>
      <c r="N188" s="7" t="s">
        <v>98</v>
      </c>
      <c r="O188" s="12" t="s">
        <v>41</v>
      </c>
      <c r="P188" s="12" t="s">
        <v>258</v>
      </c>
      <c r="Q188" s="8"/>
      <c r="R188" s="7">
        <v>510</v>
      </c>
      <c r="S188" s="7">
        <v>510</v>
      </c>
      <c r="T188" s="7">
        <v>120</v>
      </c>
      <c r="U188" s="35">
        <f t="shared" si="20"/>
        <v>0.23529411764705882</v>
      </c>
      <c r="V188" s="35">
        <f t="shared" si="21"/>
        <v>0.23529411764705882</v>
      </c>
      <c r="W188" s="7"/>
      <c r="X188" s="7"/>
      <c r="Y188" s="51">
        <v>1565625.6</v>
      </c>
      <c r="Z188" s="51">
        <v>1570423.47</v>
      </c>
      <c r="AA188" s="51">
        <v>338031.15</v>
      </c>
      <c r="AB188" s="35">
        <f t="shared" si="22"/>
        <v>0.21590803701727923</v>
      </c>
      <c r="AC188" s="17">
        <f t="shared" si="23"/>
        <v>0.21524840685168825</v>
      </c>
    </row>
    <row r="189" spans="1:29" ht="11.25">
      <c r="A189" s="75"/>
      <c r="B189" s="57"/>
      <c r="C189" s="69"/>
      <c r="D189" s="60"/>
      <c r="E189" s="66"/>
      <c r="F189" s="63"/>
      <c r="G189" s="60"/>
      <c r="H189" s="60"/>
      <c r="I189" s="60"/>
      <c r="J189" s="60"/>
      <c r="K189" s="60"/>
      <c r="L189" s="7" t="s">
        <v>1832</v>
      </c>
      <c r="M189" s="7" t="s">
        <v>1862</v>
      </c>
      <c r="N189" s="7" t="s">
        <v>98</v>
      </c>
      <c r="O189" s="12" t="s">
        <v>41</v>
      </c>
      <c r="P189" s="12" t="s">
        <v>258</v>
      </c>
      <c r="Q189" s="8"/>
      <c r="R189" s="7">
        <v>72</v>
      </c>
      <c r="S189" s="7">
        <v>72</v>
      </c>
      <c r="T189" s="7">
        <v>4</v>
      </c>
      <c r="U189" s="35">
        <f t="shared" si="20"/>
        <v>0.05555555555555555</v>
      </c>
      <c r="V189" s="35">
        <f t="shared" si="21"/>
        <v>0.05555555555555555</v>
      </c>
      <c r="W189" s="7"/>
      <c r="X189" s="7"/>
      <c r="Y189" s="51">
        <v>1565625.6</v>
      </c>
      <c r="Z189" s="51">
        <v>1570423.47</v>
      </c>
      <c r="AA189" s="51">
        <v>338031.15</v>
      </c>
      <c r="AB189" s="35">
        <f t="shared" si="22"/>
        <v>0.21590803701727923</v>
      </c>
      <c r="AC189" s="17">
        <f t="shared" si="23"/>
        <v>0.21524840685168825</v>
      </c>
    </row>
    <row r="190" spans="1:29" ht="11.25">
      <c r="A190" s="75"/>
      <c r="B190" s="57"/>
      <c r="C190" s="69"/>
      <c r="D190" s="60"/>
      <c r="E190" s="66"/>
      <c r="F190" s="63"/>
      <c r="G190" s="60"/>
      <c r="H190" s="60"/>
      <c r="I190" s="60"/>
      <c r="J190" s="60"/>
      <c r="K190" s="60"/>
      <c r="L190" s="7" t="s">
        <v>1833</v>
      </c>
      <c r="M190" s="7" t="s">
        <v>1863</v>
      </c>
      <c r="N190" s="7" t="s">
        <v>98</v>
      </c>
      <c r="O190" s="12" t="s">
        <v>99</v>
      </c>
      <c r="P190" s="12" t="s">
        <v>101</v>
      </c>
      <c r="Q190" s="8"/>
      <c r="R190" s="7">
        <v>6000</v>
      </c>
      <c r="S190" s="7">
        <v>6000</v>
      </c>
      <c r="T190" s="7">
        <v>3847</v>
      </c>
      <c r="U190" s="35">
        <f t="shared" si="20"/>
        <v>0.6411666666666667</v>
      </c>
      <c r="V190" s="35">
        <f t="shared" si="21"/>
        <v>0.6411666666666667</v>
      </c>
      <c r="W190" s="7"/>
      <c r="X190" s="7"/>
      <c r="Y190" s="51">
        <v>1565625.6</v>
      </c>
      <c r="Z190" s="51">
        <v>1570423.47</v>
      </c>
      <c r="AA190" s="51">
        <v>338031.15</v>
      </c>
      <c r="AB190" s="35">
        <f t="shared" si="22"/>
        <v>0.21590803701727923</v>
      </c>
      <c r="AC190" s="17">
        <f t="shared" si="23"/>
        <v>0.21524840685168825</v>
      </c>
    </row>
    <row r="191" spans="1:29" ht="20.4">
      <c r="A191" s="75"/>
      <c r="B191" s="57"/>
      <c r="C191" s="69"/>
      <c r="D191" s="60"/>
      <c r="E191" s="66"/>
      <c r="F191" s="63"/>
      <c r="G191" s="60"/>
      <c r="H191" s="60"/>
      <c r="I191" s="60"/>
      <c r="J191" s="60"/>
      <c r="K191" s="60"/>
      <c r="L191" s="7" t="s">
        <v>1834</v>
      </c>
      <c r="M191" s="7" t="s">
        <v>1864</v>
      </c>
      <c r="N191" s="7" t="s">
        <v>98</v>
      </c>
      <c r="O191" s="12" t="s">
        <v>41</v>
      </c>
      <c r="P191" s="12" t="s">
        <v>101</v>
      </c>
      <c r="Q191" s="8"/>
      <c r="R191" s="7">
        <v>47000</v>
      </c>
      <c r="S191" s="7">
        <v>47000</v>
      </c>
      <c r="T191" s="7">
        <v>19393</v>
      </c>
      <c r="U191" s="35">
        <f t="shared" si="20"/>
        <v>0.4126170212765957</v>
      </c>
      <c r="V191" s="35">
        <f t="shared" si="21"/>
        <v>0.4126170212765957</v>
      </c>
      <c r="W191" s="7"/>
      <c r="X191" s="7"/>
      <c r="Y191" s="51">
        <v>1565625.6</v>
      </c>
      <c r="Z191" s="51">
        <v>1570423.47</v>
      </c>
      <c r="AA191" s="51">
        <v>338031.15</v>
      </c>
      <c r="AB191" s="35">
        <f t="shared" si="22"/>
        <v>0.21590803701727923</v>
      </c>
      <c r="AC191" s="17">
        <f t="shared" si="23"/>
        <v>0.21524840685168825</v>
      </c>
    </row>
    <row r="192" spans="1:29" ht="11.25">
      <c r="A192" s="75"/>
      <c r="B192" s="57"/>
      <c r="C192" s="69"/>
      <c r="D192" s="60"/>
      <c r="E192" s="66"/>
      <c r="F192" s="63"/>
      <c r="G192" s="60"/>
      <c r="H192" s="60"/>
      <c r="I192" s="60"/>
      <c r="J192" s="60"/>
      <c r="K192" s="60"/>
      <c r="L192" s="7" t="s">
        <v>1835</v>
      </c>
      <c r="M192" s="7" t="s">
        <v>1841</v>
      </c>
      <c r="N192" s="7" t="s">
        <v>97</v>
      </c>
      <c r="O192" s="12" t="s">
        <v>100</v>
      </c>
      <c r="P192" s="12" t="s">
        <v>258</v>
      </c>
      <c r="Q192" s="8"/>
      <c r="R192" s="7">
        <v>3270</v>
      </c>
      <c r="S192" s="7">
        <v>3270</v>
      </c>
      <c r="T192" s="7">
        <v>1123</v>
      </c>
      <c r="U192" s="35">
        <f t="shared" si="20"/>
        <v>0.3434250764525994</v>
      </c>
      <c r="V192" s="35">
        <f t="shared" si="21"/>
        <v>0.3434250764525994</v>
      </c>
      <c r="W192" s="7"/>
      <c r="X192" s="7"/>
      <c r="Y192" s="51">
        <v>1565625.6</v>
      </c>
      <c r="Z192" s="51">
        <v>1570423.47</v>
      </c>
      <c r="AA192" s="51">
        <v>338031.15</v>
      </c>
      <c r="AB192" s="35">
        <f t="shared" si="22"/>
        <v>0.21590803701727923</v>
      </c>
      <c r="AC192" s="17">
        <f t="shared" si="23"/>
        <v>0.21524840685168825</v>
      </c>
    </row>
    <row r="193" spans="1:29" ht="11.25">
      <c r="A193" s="75"/>
      <c r="B193" s="57"/>
      <c r="C193" s="69"/>
      <c r="D193" s="60"/>
      <c r="E193" s="66"/>
      <c r="F193" s="63"/>
      <c r="G193" s="60"/>
      <c r="H193" s="60"/>
      <c r="I193" s="60"/>
      <c r="J193" s="60"/>
      <c r="K193" s="60"/>
      <c r="L193" s="7" t="s">
        <v>1836</v>
      </c>
      <c r="M193" s="7" t="s">
        <v>1865</v>
      </c>
      <c r="N193" s="7" t="s">
        <v>98</v>
      </c>
      <c r="O193" s="12" t="s">
        <v>41</v>
      </c>
      <c r="P193" s="12" t="s">
        <v>101</v>
      </c>
      <c r="Q193" s="8"/>
      <c r="R193" s="7">
        <v>100</v>
      </c>
      <c r="S193" s="7">
        <v>100</v>
      </c>
      <c r="T193" s="7">
        <v>0</v>
      </c>
      <c r="U193" s="35">
        <f t="shared" si="20"/>
        <v>0</v>
      </c>
      <c r="V193" s="35">
        <f t="shared" si="21"/>
        <v>0</v>
      </c>
      <c r="W193" s="7"/>
      <c r="X193" s="7"/>
      <c r="Y193" s="51">
        <v>1565625.6</v>
      </c>
      <c r="Z193" s="51">
        <v>1570423.47</v>
      </c>
      <c r="AA193" s="51">
        <v>338031.15</v>
      </c>
      <c r="AB193" s="35">
        <f t="shared" si="22"/>
        <v>0.21590803701727923</v>
      </c>
      <c r="AC193" s="17">
        <f t="shared" si="23"/>
        <v>0.21524840685168825</v>
      </c>
    </row>
    <row r="194" spans="1:29" ht="20.4">
      <c r="A194" s="76"/>
      <c r="B194" s="58"/>
      <c r="C194" s="70"/>
      <c r="D194" s="61"/>
      <c r="E194" s="67"/>
      <c r="F194" s="64"/>
      <c r="G194" s="61"/>
      <c r="H194" s="61"/>
      <c r="I194" s="61"/>
      <c r="J194" s="61"/>
      <c r="K194" s="61"/>
      <c r="L194" s="7" t="s">
        <v>1837</v>
      </c>
      <c r="M194" s="7" t="s">
        <v>1866</v>
      </c>
      <c r="N194" s="7" t="s">
        <v>98</v>
      </c>
      <c r="O194" s="12" t="s">
        <v>41</v>
      </c>
      <c r="P194" s="12" t="s">
        <v>258</v>
      </c>
      <c r="Q194" s="8"/>
      <c r="R194" s="7">
        <v>1200</v>
      </c>
      <c r="S194" s="7">
        <v>1200</v>
      </c>
      <c r="T194" s="7">
        <v>468</v>
      </c>
      <c r="U194" s="35">
        <f t="shared" si="20"/>
        <v>0.39</v>
      </c>
      <c r="V194" s="35">
        <f t="shared" si="21"/>
        <v>0.39</v>
      </c>
      <c r="W194" s="7"/>
      <c r="X194" s="7"/>
      <c r="Y194" s="51">
        <v>1565625.6</v>
      </c>
      <c r="Z194" s="51">
        <v>1570423.47</v>
      </c>
      <c r="AA194" s="51">
        <v>338031.15</v>
      </c>
      <c r="AB194" s="35">
        <f t="shared" si="22"/>
        <v>0.21590803701727923</v>
      </c>
      <c r="AC194" s="17">
        <f t="shared" si="23"/>
        <v>0.21524840685168825</v>
      </c>
    </row>
    <row r="195" spans="1:29" ht="40.5" customHeight="1">
      <c r="A195" s="71" t="s">
        <v>215</v>
      </c>
      <c r="B195" s="56" t="s">
        <v>31</v>
      </c>
      <c r="C195" s="68" t="s">
        <v>138</v>
      </c>
      <c r="D195" s="62" t="s">
        <v>2135</v>
      </c>
      <c r="E195" s="65" t="s">
        <v>263</v>
      </c>
      <c r="F195" s="62" t="s">
        <v>2136</v>
      </c>
      <c r="G195" s="59">
        <v>2</v>
      </c>
      <c r="H195" s="59">
        <v>2.4</v>
      </c>
      <c r="I195" s="59" t="s">
        <v>207</v>
      </c>
      <c r="J195" s="59" t="s">
        <v>2132</v>
      </c>
      <c r="K195" s="59" t="s">
        <v>233</v>
      </c>
      <c r="L195" s="7" t="s">
        <v>2133</v>
      </c>
      <c r="M195" s="7" t="s">
        <v>2134</v>
      </c>
      <c r="N195" s="7" t="s">
        <v>97</v>
      </c>
      <c r="O195" s="12" t="s">
        <v>147</v>
      </c>
      <c r="P195" s="12" t="s">
        <v>101</v>
      </c>
      <c r="Q195" s="8"/>
      <c r="R195" s="7">
        <v>96</v>
      </c>
      <c r="S195" s="7">
        <v>96</v>
      </c>
      <c r="T195" s="7">
        <v>0</v>
      </c>
      <c r="U195" s="35">
        <f t="shared" si="20"/>
        <v>0</v>
      </c>
      <c r="V195" s="35">
        <f t="shared" si="21"/>
        <v>0</v>
      </c>
      <c r="W195" s="7"/>
      <c r="X195" s="7"/>
      <c r="Y195" s="51">
        <v>15929877</v>
      </c>
      <c r="Z195" s="51">
        <v>16407773</v>
      </c>
      <c r="AA195" s="51">
        <v>5469258</v>
      </c>
      <c r="AB195" s="35">
        <f t="shared" si="22"/>
        <v>0.3433333477716118</v>
      </c>
      <c r="AC195" s="17">
        <f t="shared" si="23"/>
        <v>0.33333335364890776</v>
      </c>
    </row>
    <row r="196" spans="1:29" ht="61.5" customHeight="1">
      <c r="A196" s="72"/>
      <c r="B196" s="58"/>
      <c r="C196" s="70"/>
      <c r="D196" s="64"/>
      <c r="E196" s="67"/>
      <c r="F196" s="64"/>
      <c r="G196" s="61"/>
      <c r="H196" s="61"/>
      <c r="I196" s="61"/>
      <c r="J196" s="61"/>
      <c r="K196" s="61"/>
      <c r="L196" s="7" t="s">
        <v>2133</v>
      </c>
      <c r="M196" s="7" t="s">
        <v>2134</v>
      </c>
      <c r="N196" s="7" t="s">
        <v>97</v>
      </c>
      <c r="O196" s="12" t="s">
        <v>147</v>
      </c>
      <c r="P196" s="12" t="s">
        <v>101</v>
      </c>
      <c r="Q196" s="8"/>
      <c r="R196" s="7">
        <v>96</v>
      </c>
      <c r="S196" s="7">
        <v>96</v>
      </c>
      <c r="T196" s="7">
        <v>0</v>
      </c>
      <c r="U196" s="35">
        <f t="shared" si="20"/>
        <v>0</v>
      </c>
      <c r="V196" s="35">
        <f t="shared" si="21"/>
        <v>0</v>
      </c>
      <c r="W196" s="7"/>
      <c r="X196" s="7"/>
      <c r="Y196" s="51">
        <v>14768205.16</v>
      </c>
      <c r="Z196" s="51">
        <v>15211251.13</v>
      </c>
      <c r="AA196" s="51">
        <v>5469258</v>
      </c>
      <c r="AB196" s="35">
        <f t="shared" si="22"/>
        <v>0.3703400610125327</v>
      </c>
      <c r="AC196" s="17">
        <f t="shared" si="23"/>
        <v>0.3595534616619008</v>
      </c>
    </row>
    <row r="197" spans="1:29" ht="11.25">
      <c r="A197" s="52"/>
      <c r="B197" s="6"/>
      <c r="C197" s="22"/>
      <c r="D197" s="22"/>
      <c r="E197" s="22"/>
      <c r="F197" s="43"/>
      <c r="G197" s="23"/>
      <c r="H197" s="23"/>
      <c r="I197" s="23"/>
      <c r="J197" s="23"/>
      <c r="K197" s="23"/>
      <c r="L197" s="22"/>
      <c r="M197" s="22"/>
      <c r="N197" s="22"/>
      <c r="O197" s="23"/>
      <c r="P197" s="23"/>
      <c r="Q197" s="24"/>
      <c r="R197" s="22"/>
      <c r="S197" s="22"/>
      <c r="T197" s="22"/>
      <c r="U197" s="24"/>
      <c r="V197" s="24"/>
      <c r="W197" s="22"/>
      <c r="X197" s="22"/>
      <c r="Y197" s="27"/>
      <c r="Z197" s="27"/>
      <c r="AA197" s="27"/>
      <c r="AB197" s="24"/>
      <c r="AC197" s="28"/>
    </row>
    <row r="198" spans="1:29" ht="91.8">
      <c r="A198" s="44" t="s">
        <v>336</v>
      </c>
      <c r="B198" s="6" t="s">
        <v>29</v>
      </c>
      <c r="C198" s="7" t="s">
        <v>138</v>
      </c>
      <c r="D198" s="7" t="s">
        <v>140</v>
      </c>
      <c r="E198" s="7"/>
      <c r="F198" s="42"/>
      <c r="G198" s="12"/>
      <c r="H198" s="12"/>
      <c r="I198" s="12"/>
      <c r="J198" s="12"/>
      <c r="K198" s="12"/>
      <c r="L198" s="7"/>
      <c r="M198" s="7"/>
      <c r="N198" s="7"/>
      <c r="O198" s="12"/>
      <c r="P198" s="12"/>
      <c r="Q198" s="8"/>
      <c r="R198" s="7"/>
      <c r="S198" s="7"/>
      <c r="T198" s="7"/>
      <c r="U198" s="8"/>
      <c r="V198" s="8"/>
      <c r="W198" s="7"/>
      <c r="X198" s="7"/>
      <c r="Y198" s="18"/>
      <c r="Z198" s="18"/>
      <c r="AA198" s="18"/>
      <c r="AB198" s="8"/>
      <c r="AC198" s="13"/>
    </row>
    <row r="199" spans="1:29" ht="20.4">
      <c r="A199" s="44" t="s">
        <v>336</v>
      </c>
      <c r="B199" s="6" t="s">
        <v>273</v>
      </c>
      <c r="C199" s="7" t="s">
        <v>138</v>
      </c>
      <c r="D199" s="7" t="s">
        <v>274</v>
      </c>
      <c r="E199" s="7"/>
      <c r="F199" s="42"/>
      <c r="G199" s="12"/>
      <c r="H199" s="12"/>
      <c r="I199" s="12"/>
      <c r="J199" s="12"/>
      <c r="K199" s="12"/>
      <c r="L199" s="7"/>
      <c r="M199" s="7"/>
      <c r="N199" s="7"/>
      <c r="O199" s="12"/>
      <c r="P199" s="12"/>
      <c r="Q199" s="8"/>
      <c r="R199" s="7"/>
      <c r="S199" s="7"/>
      <c r="T199" s="7"/>
      <c r="U199" s="8"/>
      <c r="V199" s="8"/>
      <c r="W199" s="7"/>
      <c r="X199" s="7"/>
      <c r="Y199" s="18"/>
      <c r="Z199" s="18"/>
      <c r="AA199" s="18"/>
      <c r="AB199" s="8"/>
      <c r="AC199" s="13"/>
    </row>
    <row r="200" spans="1:29" ht="316.2">
      <c r="A200" s="44" t="s">
        <v>336</v>
      </c>
      <c r="B200" s="6" t="s">
        <v>36</v>
      </c>
      <c r="C200" s="7" t="s">
        <v>138</v>
      </c>
      <c r="D200" s="7" t="s">
        <v>330</v>
      </c>
      <c r="E200" s="7" t="s">
        <v>320</v>
      </c>
      <c r="F200" s="42" t="s">
        <v>2318</v>
      </c>
      <c r="G200" s="12">
        <v>2</v>
      </c>
      <c r="H200" s="12">
        <v>2.7</v>
      </c>
      <c r="I200" s="12" t="s">
        <v>143</v>
      </c>
      <c r="J200" s="12" t="s">
        <v>280</v>
      </c>
      <c r="K200" s="12" t="s">
        <v>145</v>
      </c>
      <c r="L200" s="7" t="s">
        <v>1128</v>
      </c>
      <c r="M200" s="7" t="s">
        <v>305</v>
      </c>
      <c r="N200" s="7" t="s">
        <v>97</v>
      </c>
      <c r="O200" s="12" t="s">
        <v>99</v>
      </c>
      <c r="P200" s="12" t="s">
        <v>101</v>
      </c>
      <c r="Q200" s="8"/>
      <c r="R200" s="7">
        <v>100</v>
      </c>
      <c r="S200" s="7">
        <v>100</v>
      </c>
      <c r="T200" s="7">
        <v>0</v>
      </c>
      <c r="U200" s="8">
        <f aca="true" t="shared" si="24" ref="U200:U223">_xlfn.IFERROR((T200/R200),"0")</f>
        <v>0</v>
      </c>
      <c r="V200" s="8">
        <f aca="true" t="shared" si="25" ref="V200:V223">_xlfn.IFERROR((T200/S200),"0")</f>
        <v>0</v>
      </c>
      <c r="W200" s="7"/>
      <c r="X200" s="7"/>
      <c r="Y200" s="18">
        <v>0</v>
      </c>
      <c r="Z200" s="18">
        <v>89813</v>
      </c>
      <c r="AA200" s="18">
        <v>0</v>
      </c>
      <c r="AB200" s="8" t="str">
        <f aca="true" t="shared" si="26" ref="AB200:AB223">_xlfn.IFERROR((AA200/Y200),"0")</f>
        <v>0</v>
      </c>
      <c r="AC200" s="13">
        <f aca="true" t="shared" si="27" ref="AC200:AC223">_xlfn.IFERROR((AA200/Z200),"0")</f>
        <v>0</v>
      </c>
    </row>
    <row r="201" spans="1:29" ht="20.4">
      <c r="A201" s="44" t="s">
        <v>336</v>
      </c>
      <c r="B201" s="6" t="s">
        <v>36</v>
      </c>
      <c r="C201" s="7" t="s">
        <v>138</v>
      </c>
      <c r="D201" s="7"/>
      <c r="E201" s="7" t="s">
        <v>320</v>
      </c>
      <c r="F201" s="42"/>
      <c r="G201" s="12">
        <v>2</v>
      </c>
      <c r="H201" s="12">
        <v>2.4</v>
      </c>
      <c r="I201" s="12" t="s">
        <v>207</v>
      </c>
      <c r="J201" s="12" t="s">
        <v>281</v>
      </c>
      <c r="K201" s="12" t="s">
        <v>197</v>
      </c>
      <c r="L201" s="7" t="s">
        <v>1129</v>
      </c>
      <c r="M201" s="7" t="s">
        <v>306</v>
      </c>
      <c r="N201" s="7" t="s">
        <v>98</v>
      </c>
      <c r="O201" s="12" t="s">
        <v>41</v>
      </c>
      <c r="P201" s="12" t="s">
        <v>101</v>
      </c>
      <c r="Q201" s="8"/>
      <c r="R201" s="7">
        <v>100</v>
      </c>
      <c r="S201" s="7">
        <v>100</v>
      </c>
      <c r="T201" s="7">
        <v>0</v>
      </c>
      <c r="U201" s="8">
        <f t="shared" si="24"/>
        <v>0</v>
      </c>
      <c r="V201" s="8">
        <f t="shared" si="25"/>
        <v>0</v>
      </c>
      <c r="W201" s="7"/>
      <c r="X201" s="7"/>
      <c r="Y201" s="18">
        <v>0</v>
      </c>
      <c r="Z201" s="18">
        <v>5188530</v>
      </c>
      <c r="AA201" s="18">
        <v>0</v>
      </c>
      <c r="AB201" s="8" t="str">
        <f t="shared" si="26"/>
        <v>0</v>
      </c>
      <c r="AC201" s="13">
        <f t="shared" si="27"/>
        <v>0</v>
      </c>
    </row>
    <row r="202" spans="1:29" ht="20.4">
      <c r="A202" s="44" t="s">
        <v>336</v>
      </c>
      <c r="B202" s="6" t="s">
        <v>36</v>
      </c>
      <c r="C202" s="7" t="s">
        <v>138</v>
      </c>
      <c r="D202" s="7" t="s">
        <v>331</v>
      </c>
      <c r="E202" s="7" t="s">
        <v>320</v>
      </c>
      <c r="F202" s="42" t="s">
        <v>332</v>
      </c>
      <c r="G202" s="12">
        <v>2</v>
      </c>
      <c r="H202" s="12">
        <v>2.7</v>
      </c>
      <c r="I202" s="12" t="s">
        <v>143</v>
      </c>
      <c r="J202" s="12" t="s">
        <v>283</v>
      </c>
      <c r="K202" s="12" t="s">
        <v>234</v>
      </c>
      <c r="L202" s="7" t="s">
        <v>1130</v>
      </c>
      <c r="M202" s="7" t="s">
        <v>308</v>
      </c>
      <c r="N202" s="7" t="s">
        <v>98</v>
      </c>
      <c r="O202" s="12" t="s">
        <v>41</v>
      </c>
      <c r="P202" s="12" t="s">
        <v>101</v>
      </c>
      <c r="Q202" s="8"/>
      <c r="R202" s="7">
        <v>60</v>
      </c>
      <c r="S202" s="7">
        <v>60</v>
      </c>
      <c r="T202" s="7">
        <v>0</v>
      </c>
      <c r="U202" s="8">
        <f t="shared" si="24"/>
        <v>0</v>
      </c>
      <c r="V202" s="8">
        <f t="shared" si="25"/>
        <v>0</v>
      </c>
      <c r="W202" s="7"/>
      <c r="X202" s="7"/>
      <c r="Y202" s="18">
        <v>1500000</v>
      </c>
      <c r="Z202" s="18">
        <v>1500000</v>
      </c>
      <c r="AA202" s="18">
        <v>1500000</v>
      </c>
      <c r="AB202" s="8">
        <f t="shared" si="26"/>
        <v>1</v>
      </c>
      <c r="AC202" s="13">
        <f t="shared" si="27"/>
        <v>1</v>
      </c>
    </row>
    <row r="203" spans="1:29" ht="132.6">
      <c r="A203" s="44" t="s">
        <v>336</v>
      </c>
      <c r="B203" s="6" t="s">
        <v>36</v>
      </c>
      <c r="C203" s="7" t="s">
        <v>138</v>
      </c>
      <c r="D203" s="7" t="s">
        <v>334</v>
      </c>
      <c r="E203" s="7" t="s">
        <v>320</v>
      </c>
      <c r="F203" s="42" t="s">
        <v>2181</v>
      </c>
      <c r="G203" s="12">
        <v>2</v>
      </c>
      <c r="H203" s="12">
        <v>2.2</v>
      </c>
      <c r="I203" s="12" t="s">
        <v>149</v>
      </c>
      <c r="J203" s="12" t="s">
        <v>286</v>
      </c>
      <c r="K203" s="12" t="s">
        <v>296</v>
      </c>
      <c r="L203" s="7" t="s">
        <v>1131</v>
      </c>
      <c r="M203" s="7" t="s">
        <v>311</v>
      </c>
      <c r="N203" s="7" t="s">
        <v>98</v>
      </c>
      <c r="O203" s="12" t="s">
        <v>41</v>
      </c>
      <c r="P203" s="12" t="s">
        <v>102</v>
      </c>
      <c r="Q203" s="8"/>
      <c r="R203" s="7">
        <v>1</v>
      </c>
      <c r="S203" s="7">
        <v>1</v>
      </c>
      <c r="T203" s="7">
        <v>0</v>
      </c>
      <c r="U203" s="8">
        <f t="shared" si="24"/>
        <v>0</v>
      </c>
      <c r="V203" s="8">
        <f t="shared" si="25"/>
        <v>0</v>
      </c>
      <c r="W203" s="7"/>
      <c r="X203" s="7"/>
      <c r="Y203" s="18">
        <v>0</v>
      </c>
      <c r="Z203" s="18">
        <v>63729</v>
      </c>
      <c r="AA203" s="18">
        <v>0</v>
      </c>
      <c r="AB203" s="8" t="str">
        <f t="shared" si="26"/>
        <v>0</v>
      </c>
      <c r="AC203" s="13">
        <f t="shared" si="27"/>
        <v>0</v>
      </c>
    </row>
    <row r="204" spans="1:29" ht="132.6">
      <c r="A204" s="44" t="s">
        <v>336</v>
      </c>
      <c r="B204" s="6" t="s">
        <v>36</v>
      </c>
      <c r="C204" s="7" t="s">
        <v>138</v>
      </c>
      <c r="D204" s="7" t="s">
        <v>335</v>
      </c>
      <c r="E204" s="7" t="s">
        <v>320</v>
      </c>
      <c r="F204" s="42" t="s">
        <v>2181</v>
      </c>
      <c r="G204" s="12">
        <v>2</v>
      </c>
      <c r="H204" s="12">
        <v>2.2</v>
      </c>
      <c r="I204" s="12" t="s">
        <v>325</v>
      </c>
      <c r="J204" s="12" t="s">
        <v>287</v>
      </c>
      <c r="K204" s="12" t="s">
        <v>296</v>
      </c>
      <c r="L204" s="7" t="s">
        <v>1132</v>
      </c>
      <c r="M204" s="7" t="s">
        <v>312</v>
      </c>
      <c r="N204" s="7" t="s">
        <v>98</v>
      </c>
      <c r="O204" s="12" t="s">
        <v>41</v>
      </c>
      <c r="P204" s="12" t="s">
        <v>101</v>
      </c>
      <c r="Q204" s="8"/>
      <c r="R204" s="7">
        <v>6</v>
      </c>
      <c r="S204" s="7">
        <v>6</v>
      </c>
      <c r="T204" s="7">
        <v>0</v>
      </c>
      <c r="U204" s="8">
        <f t="shared" si="24"/>
        <v>0</v>
      </c>
      <c r="V204" s="8">
        <f t="shared" si="25"/>
        <v>0</v>
      </c>
      <c r="W204" s="7"/>
      <c r="X204" s="7"/>
      <c r="Y204" s="18">
        <v>22080000</v>
      </c>
      <c r="Z204" s="18">
        <v>22080000</v>
      </c>
      <c r="AA204" s="18">
        <v>0</v>
      </c>
      <c r="AB204" s="8">
        <f t="shared" si="26"/>
        <v>0</v>
      </c>
      <c r="AC204" s="13">
        <f t="shared" si="27"/>
        <v>0</v>
      </c>
    </row>
    <row r="205" spans="1:29" ht="132.6">
      <c r="A205" s="44" t="s">
        <v>336</v>
      </c>
      <c r="B205" s="6" t="s">
        <v>36</v>
      </c>
      <c r="C205" s="7" t="s">
        <v>138</v>
      </c>
      <c r="D205" s="7" t="s">
        <v>335</v>
      </c>
      <c r="E205" s="7" t="s">
        <v>320</v>
      </c>
      <c r="F205" s="42" t="s">
        <v>2181</v>
      </c>
      <c r="G205" s="12">
        <v>2</v>
      </c>
      <c r="H205" s="12">
        <v>2.2</v>
      </c>
      <c r="I205" s="12" t="s">
        <v>323</v>
      </c>
      <c r="J205" s="12" t="s">
        <v>288</v>
      </c>
      <c r="K205" s="12" t="s">
        <v>296</v>
      </c>
      <c r="L205" s="7" t="s">
        <v>1133</v>
      </c>
      <c r="M205" s="7" t="s">
        <v>313</v>
      </c>
      <c r="N205" s="7" t="s">
        <v>98</v>
      </c>
      <c r="O205" s="12" t="s">
        <v>41</v>
      </c>
      <c r="P205" s="12" t="s">
        <v>101</v>
      </c>
      <c r="Q205" s="8"/>
      <c r="R205" s="7">
        <v>6</v>
      </c>
      <c r="S205" s="7">
        <v>6</v>
      </c>
      <c r="T205" s="7">
        <v>0</v>
      </c>
      <c r="U205" s="8">
        <f t="shared" si="24"/>
        <v>0</v>
      </c>
      <c r="V205" s="8">
        <f t="shared" si="25"/>
        <v>0</v>
      </c>
      <c r="W205" s="7"/>
      <c r="X205" s="7"/>
      <c r="Y205" s="18">
        <v>5400000</v>
      </c>
      <c r="Z205" s="18">
        <v>5400000</v>
      </c>
      <c r="AA205" s="18">
        <v>0</v>
      </c>
      <c r="AB205" s="8">
        <f t="shared" si="26"/>
        <v>0</v>
      </c>
      <c r="AC205" s="13">
        <f t="shared" si="27"/>
        <v>0</v>
      </c>
    </row>
    <row r="206" spans="1:29" ht="20.4">
      <c r="A206" s="44" t="s">
        <v>336</v>
      </c>
      <c r="B206" s="6" t="s">
        <v>31</v>
      </c>
      <c r="C206" s="7" t="s">
        <v>138</v>
      </c>
      <c r="D206" s="7" t="s">
        <v>326</v>
      </c>
      <c r="E206" s="7" t="s">
        <v>320</v>
      </c>
      <c r="F206" s="42" t="s">
        <v>327</v>
      </c>
      <c r="G206" s="12">
        <v>2</v>
      </c>
      <c r="H206" s="12">
        <v>2.6</v>
      </c>
      <c r="I206" s="12" t="s">
        <v>321</v>
      </c>
      <c r="J206" s="12" t="s">
        <v>275</v>
      </c>
      <c r="K206" s="12" t="s">
        <v>293</v>
      </c>
      <c r="L206" s="7" t="s">
        <v>1134</v>
      </c>
      <c r="M206" s="7" t="s">
        <v>297</v>
      </c>
      <c r="N206" s="7" t="s">
        <v>97</v>
      </c>
      <c r="O206" s="12" t="s">
        <v>99</v>
      </c>
      <c r="P206" s="12" t="s">
        <v>101</v>
      </c>
      <c r="Q206" s="8"/>
      <c r="R206" s="7">
        <v>1000000</v>
      </c>
      <c r="S206" s="7">
        <v>1000000</v>
      </c>
      <c r="T206" s="7">
        <v>0</v>
      </c>
      <c r="U206" s="8">
        <f t="shared" si="24"/>
        <v>0</v>
      </c>
      <c r="V206" s="8">
        <f t="shared" si="25"/>
        <v>0</v>
      </c>
      <c r="W206" s="7"/>
      <c r="X206" s="7"/>
      <c r="Y206" s="18">
        <v>0</v>
      </c>
      <c r="Z206" s="18">
        <v>1000000</v>
      </c>
      <c r="AA206" s="18">
        <v>0</v>
      </c>
      <c r="AB206" s="8" t="str">
        <f t="shared" si="26"/>
        <v>0</v>
      </c>
      <c r="AC206" s="13">
        <f t="shared" si="27"/>
        <v>0</v>
      </c>
    </row>
    <row r="207" spans="1:29" ht="20.4">
      <c r="A207" s="44" t="s">
        <v>336</v>
      </c>
      <c r="B207" s="6" t="s">
        <v>31</v>
      </c>
      <c r="C207" s="7" t="s">
        <v>138</v>
      </c>
      <c r="D207" s="7" t="s">
        <v>326</v>
      </c>
      <c r="E207" s="7" t="s">
        <v>320</v>
      </c>
      <c r="F207" s="42" t="s">
        <v>327</v>
      </c>
      <c r="G207" s="12">
        <v>3</v>
      </c>
      <c r="H207" s="12">
        <v>3.1</v>
      </c>
      <c r="I207" s="12" t="s">
        <v>322</v>
      </c>
      <c r="J207" s="12" t="s">
        <v>276</v>
      </c>
      <c r="K207" s="12" t="s">
        <v>294</v>
      </c>
      <c r="L207" s="7" t="s">
        <v>1135</v>
      </c>
      <c r="M207" s="7" t="s">
        <v>298</v>
      </c>
      <c r="N207" s="7" t="s">
        <v>97</v>
      </c>
      <c r="O207" s="12" t="s">
        <v>99</v>
      </c>
      <c r="P207" s="12" t="s">
        <v>101</v>
      </c>
      <c r="Q207" s="8"/>
      <c r="R207" s="7">
        <v>100</v>
      </c>
      <c r="S207" s="7">
        <v>100</v>
      </c>
      <c r="T207" s="7">
        <v>0</v>
      </c>
      <c r="U207" s="8">
        <f t="shared" si="24"/>
        <v>0</v>
      </c>
      <c r="V207" s="8">
        <f t="shared" si="25"/>
        <v>0</v>
      </c>
      <c r="W207" s="7"/>
      <c r="X207" s="7"/>
      <c r="Y207" s="18">
        <v>0</v>
      </c>
      <c r="Z207" s="18">
        <v>2000000</v>
      </c>
      <c r="AA207" s="18">
        <v>0</v>
      </c>
      <c r="AB207" s="8" t="str">
        <f t="shared" si="26"/>
        <v>0</v>
      </c>
      <c r="AC207" s="13">
        <f t="shared" si="27"/>
        <v>0</v>
      </c>
    </row>
    <row r="208" spans="1:29" ht="45" customHeight="1">
      <c r="A208" s="74" t="s">
        <v>336</v>
      </c>
      <c r="B208" s="56" t="s">
        <v>31</v>
      </c>
      <c r="C208" s="68" t="s">
        <v>138</v>
      </c>
      <c r="D208" s="59" t="s">
        <v>328</v>
      </c>
      <c r="E208" s="65" t="s">
        <v>320</v>
      </c>
      <c r="F208" s="62" t="s">
        <v>329</v>
      </c>
      <c r="G208" s="59">
        <v>2</v>
      </c>
      <c r="H208" s="59">
        <v>2.2</v>
      </c>
      <c r="I208" s="59" t="s">
        <v>323</v>
      </c>
      <c r="J208" s="59" t="s">
        <v>277</v>
      </c>
      <c r="K208" s="59" t="s">
        <v>294</v>
      </c>
      <c r="L208" s="7" t="s">
        <v>1136</v>
      </c>
      <c r="M208" s="7" t="s">
        <v>299</v>
      </c>
      <c r="N208" s="7" t="s">
        <v>97</v>
      </c>
      <c r="O208" s="12" t="s">
        <v>41</v>
      </c>
      <c r="P208" s="12" t="s">
        <v>101</v>
      </c>
      <c r="Q208" s="8"/>
      <c r="R208" s="7">
        <v>100</v>
      </c>
      <c r="S208" s="7">
        <v>100</v>
      </c>
      <c r="T208" s="7">
        <v>0</v>
      </c>
      <c r="U208" s="8">
        <f t="shared" si="24"/>
        <v>0</v>
      </c>
      <c r="V208" s="8">
        <f t="shared" si="25"/>
        <v>0</v>
      </c>
      <c r="W208" s="7"/>
      <c r="X208" s="7"/>
      <c r="Y208" s="18">
        <v>13769995.25</v>
      </c>
      <c r="Z208" s="18">
        <v>13769995.25</v>
      </c>
      <c r="AA208" s="18">
        <v>0</v>
      </c>
      <c r="AB208" s="8">
        <f t="shared" si="26"/>
        <v>0</v>
      </c>
      <c r="AC208" s="13">
        <f t="shared" si="27"/>
        <v>0</v>
      </c>
    </row>
    <row r="209" spans="1:29" ht="45" customHeight="1">
      <c r="A209" s="75"/>
      <c r="B209" s="57"/>
      <c r="C209" s="69"/>
      <c r="D209" s="60"/>
      <c r="E209" s="66"/>
      <c r="F209" s="63"/>
      <c r="G209" s="60"/>
      <c r="H209" s="60"/>
      <c r="I209" s="60"/>
      <c r="J209" s="60"/>
      <c r="K209" s="60"/>
      <c r="L209" s="7" t="s">
        <v>1137</v>
      </c>
      <c r="M209" s="7" t="s">
        <v>300</v>
      </c>
      <c r="N209" s="7" t="s">
        <v>97</v>
      </c>
      <c r="O209" s="12" t="s">
        <v>41</v>
      </c>
      <c r="P209" s="12" t="s">
        <v>101</v>
      </c>
      <c r="Q209" s="8"/>
      <c r="R209" s="7">
        <v>100</v>
      </c>
      <c r="S209" s="7">
        <v>100</v>
      </c>
      <c r="T209" s="7">
        <v>0</v>
      </c>
      <c r="U209" s="8">
        <f t="shared" si="24"/>
        <v>0</v>
      </c>
      <c r="V209" s="8">
        <f t="shared" si="25"/>
        <v>0</v>
      </c>
      <c r="W209" s="7"/>
      <c r="X209" s="7"/>
      <c r="Y209" s="18">
        <v>13769995.25</v>
      </c>
      <c r="Z209" s="18">
        <v>13769995.25</v>
      </c>
      <c r="AA209" s="18">
        <v>0</v>
      </c>
      <c r="AB209" s="8">
        <f t="shared" si="26"/>
        <v>0</v>
      </c>
      <c r="AC209" s="13">
        <f t="shared" si="27"/>
        <v>0</v>
      </c>
    </row>
    <row r="210" spans="1:29" ht="45" customHeight="1">
      <c r="A210" s="75"/>
      <c r="B210" s="57"/>
      <c r="C210" s="69"/>
      <c r="D210" s="60"/>
      <c r="E210" s="66"/>
      <c r="F210" s="63"/>
      <c r="G210" s="60"/>
      <c r="H210" s="60"/>
      <c r="I210" s="60"/>
      <c r="J210" s="60"/>
      <c r="K210" s="60"/>
      <c r="L210" s="7" t="s">
        <v>1138</v>
      </c>
      <c r="M210" s="7" t="s">
        <v>301</v>
      </c>
      <c r="N210" s="7" t="s">
        <v>97</v>
      </c>
      <c r="O210" s="12" t="s">
        <v>41</v>
      </c>
      <c r="P210" s="12" t="s">
        <v>101</v>
      </c>
      <c r="Q210" s="8"/>
      <c r="R210" s="7">
        <v>100</v>
      </c>
      <c r="S210" s="7">
        <v>100</v>
      </c>
      <c r="T210" s="7">
        <v>0</v>
      </c>
      <c r="U210" s="8">
        <f t="shared" si="24"/>
        <v>0</v>
      </c>
      <c r="V210" s="8">
        <f t="shared" si="25"/>
        <v>0</v>
      </c>
      <c r="W210" s="7"/>
      <c r="X210" s="7"/>
      <c r="Y210" s="18">
        <v>13769995.25</v>
      </c>
      <c r="Z210" s="18">
        <v>13769995.25</v>
      </c>
      <c r="AA210" s="18">
        <v>0</v>
      </c>
      <c r="AB210" s="8">
        <f t="shared" si="26"/>
        <v>0</v>
      </c>
      <c r="AC210" s="13">
        <f t="shared" si="27"/>
        <v>0</v>
      </c>
    </row>
    <row r="211" spans="1:29" ht="45" customHeight="1">
      <c r="A211" s="76"/>
      <c r="B211" s="58"/>
      <c r="C211" s="70"/>
      <c r="D211" s="61"/>
      <c r="E211" s="67"/>
      <c r="F211" s="64"/>
      <c r="G211" s="61"/>
      <c r="H211" s="61"/>
      <c r="I211" s="61"/>
      <c r="J211" s="61"/>
      <c r="K211" s="61"/>
      <c r="L211" s="7" t="s">
        <v>1139</v>
      </c>
      <c r="M211" s="7" t="s">
        <v>302</v>
      </c>
      <c r="N211" s="7" t="s">
        <v>97</v>
      </c>
      <c r="O211" s="12" t="s">
        <v>41</v>
      </c>
      <c r="P211" s="12" t="s">
        <v>101</v>
      </c>
      <c r="Q211" s="8"/>
      <c r="R211" s="7">
        <v>100</v>
      </c>
      <c r="S211" s="7">
        <v>100</v>
      </c>
      <c r="T211" s="7">
        <v>0</v>
      </c>
      <c r="U211" s="8">
        <f t="shared" si="24"/>
        <v>0</v>
      </c>
      <c r="V211" s="8">
        <f t="shared" si="25"/>
        <v>0</v>
      </c>
      <c r="W211" s="7"/>
      <c r="X211" s="7"/>
      <c r="Y211" s="18">
        <v>13769995.25</v>
      </c>
      <c r="Z211" s="18">
        <v>13769995.25</v>
      </c>
      <c r="AA211" s="18">
        <v>0</v>
      </c>
      <c r="AB211" s="8">
        <f t="shared" si="26"/>
        <v>0</v>
      </c>
      <c r="AC211" s="13">
        <f t="shared" si="27"/>
        <v>0</v>
      </c>
    </row>
    <row r="212" spans="1:29" ht="40.8">
      <c r="A212" s="44" t="s">
        <v>336</v>
      </c>
      <c r="B212" s="6" t="s">
        <v>31</v>
      </c>
      <c r="C212" s="7" t="s">
        <v>138</v>
      </c>
      <c r="D212" s="7" t="s">
        <v>328</v>
      </c>
      <c r="E212" s="7" t="s">
        <v>320</v>
      </c>
      <c r="F212" s="42" t="s">
        <v>329</v>
      </c>
      <c r="G212" s="12">
        <v>2</v>
      </c>
      <c r="H212" s="12">
        <v>2.2</v>
      </c>
      <c r="I212" s="12" t="s">
        <v>149</v>
      </c>
      <c r="J212" s="12" t="s">
        <v>278</v>
      </c>
      <c r="K212" s="12" t="s">
        <v>294</v>
      </c>
      <c r="L212" s="7" t="s">
        <v>1140</v>
      </c>
      <c r="M212" s="7" t="s">
        <v>303</v>
      </c>
      <c r="N212" s="7" t="s">
        <v>97</v>
      </c>
      <c r="O212" s="12" t="s">
        <v>99</v>
      </c>
      <c r="P212" s="12" t="s">
        <v>101</v>
      </c>
      <c r="Q212" s="8"/>
      <c r="R212" s="7">
        <v>100</v>
      </c>
      <c r="S212" s="7">
        <v>100</v>
      </c>
      <c r="T212" s="7">
        <v>0</v>
      </c>
      <c r="U212" s="8">
        <f t="shared" si="24"/>
        <v>0</v>
      </c>
      <c r="V212" s="8">
        <f t="shared" si="25"/>
        <v>0</v>
      </c>
      <c r="W212" s="7"/>
      <c r="X212" s="7"/>
      <c r="Y212" s="18">
        <v>0</v>
      </c>
      <c r="Z212" s="18">
        <v>1525050</v>
      </c>
      <c r="AA212" s="18">
        <v>1525050</v>
      </c>
      <c r="AB212" s="8" t="str">
        <f t="shared" si="26"/>
        <v>0</v>
      </c>
      <c r="AC212" s="13">
        <f t="shared" si="27"/>
        <v>1</v>
      </c>
    </row>
    <row r="213" spans="1:29" ht="40.8">
      <c r="A213" s="44" t="s">
        <v>336</v>
      </c>
      <c r="B213" s="6" t="s">
        <v>31</v>
      </c>
      <c r="C213" s="7" t="s">
        <v>138</v>
      </c>
      <c r="D213" s="7" t="s">
        <v>328</v>
      </c>
      <c r="E213" s="7" t="s">
        <v>320</v>
      </c>
      <c r="F213" s="42" t="s">
        <v>329</v>
      </c>
      <c r="G213" s="12">
        <v>2</v>
      </c>
      <c r="H213" s="12">
        <v>2.2</v>
      </c>
      <c r="I213" s="12" t="s">
        <v>149</v>
      </c>
      <c r="J213" s="12" t="s">
        <v>279</v>
      </c>
      <c r="K213" s="12" t="s">
        <v>294</v>
      </c>
      <c r="L213" s="7" t="s">
        <v>1141</v>
      </c>
      <c r="M213" s="7" t="s">
        <v>304</v>
      </c>
      <c r="N213" s="7" t="s">
        <v>97</v>
      </c>
      <c r="O213" s="12" t="s">
        <v>99</v>
      </c>
      <c r="P213" s="12" t="s">
        <v>101</v>
      </c>
      <c r="Q213" s="8"/>
      <c r="R213" s="7">
        <v>100</v>
      </c>
      <c r="S213" s="7">
        <v>100</v>
      </c>
      <c r="T213" s="7">
        <v>0</v>
      </c>
      <c r="U213" s="8">
        <f t="shared" si="24"/>
        <v>0</v>
      </c>
      <c r="V213" s="8">
        <f t="shared" si="25"/>
        <v>0</v>
      </c>
      <c r="W213" s="7"/>
      <c r="X213" s="7"/>
      <c r="Y213" s="18">
        <v>0</v>
      </c>
      <c r="Z213" s="18">
        <v>23207868</v>
      </c>
      <c r="AA213" s="18">
        <v>1609859</v>
      </c>
      <c r="AB213" s="8" t="str">
        <f t="shared" si="26"/>
        <v>0</v>
      </c>
      <c r="AC213" s="17">
        <f t="shared" si="27"/>
        <v>0.06936694917430589</v>
      </c>
    </row>
    <row r="214" spans="1:29" ht="40.8">
      <c r="A214" s="44" t="s">
        <v>336</v>
      </c>
      <c r="B214" s="6" t="s">
        <v>31</v>
      </c>
      <c r="C214" s="7" t="s">
        <v>138</v>
      </c>
      <c r="D214" s="7" t="s">
        <v>330</v>
      </c>
      <c r="E214" s="7" t="s">
        <v>320</v>
      </c>
      <c r="F214" s="42"/>
      <c r="G214" s="12">
        <v>2</v>
      </c>
      <c r="H214" s="12">
        <v>2.2</v>
      </c>
      <c r="I214" s="12" t="s">
        <v>149</v>
      </c>
      <c r="J214" s="12" t="s">
        <v>284</v>
      </c>
      <c r="K214" s="12" t="s">
        <v>234</v>
      </c>
      <c r="L214" s="7" t="s">
        <v>1142</v>
      </c>
      <c r="M214" s="7" t="s">
        <v>309</v>
      </c>
      <c r="N214" s="7" t="s">
        <v>97</v>
      </c>
      <c r="O214" s="12" t="s">
        <v>99</v>
      </c>
      <c r="P214" s="12" t="s">
        <v>102</v>
      </c>
      <c r="Q214" s="8"/>
      <c r="R214" s="7">
        <v>1</v>
      </c>
      <c r="S214" s="7">
        <v>1</v>
      </c>
      <c r="T214" s="7">
        <v>0</v>
      </c>
      <c r="U214" s="8">
        <f t="shared" si="24"/>
        <v>0</v>
      </c>
      <c r="V214" s="8">
        <f t="shared" si="25"/>
        <v>0</v>
      </c>
      <c r="W214" s="7"/>
      <c r="X214" s="7"/>
      <c r="Y214" s="18">
        <v>0</v>
      </c>
      <c r="Z214" s="18">
        <v>1994</v>
      </c>
      <c r="AA214" s="18">
        <v>0</v>
      </c>
      <c r="AB214" s="8" t="str">
        <f t="shared" si="26"/>
        <v>0</v>
      </c>
      <c r="AC214" s="13">
        <f t="shared" si="27"/>
        <v>0</v>
      </c>
    </row>
    <row r="215" spans="1:29" ht="20.4">
      <c r="A215" s="44" t="s">
        <v>336</v>
      </c>
      <c r="B215" s="6" t="s">
        <v>31</v>
      </c>
      <c r="C215" s="7" t="s">
        <v>138</v>
      </c>
      <c r="D215" s="7"/>
      <c r="E215" s="7" t="s">
        <v>320</v>
      </c>
      <c r="F215" s="42"/>
      <c r="G215" s="12">
        <v>2</v>
      </c>
      <c r="H215" s="12">
        <v>2.2</v>
      </c>
      <c r="I215" s="12" t="s">
        <v>742</v>
      </c>
      <c r="J215" s="12" t="s">
        <v>1867</v>
      </c>
      <c r="K215" s="12" t="s">
        <v>1868</v>
      </c>
      <c r="L215" s="7" t="s">
        <v>1871</v>
      </c>
      <c r="M215" s="7" t="s">
        <v>1872</v>
      </c>
      <c r="N215" s="7" t="s">
        <v>97</v>
      </c>
      <c r="O215" s="12" t="s">
        <v>41</v>
      </c>
      <c r="P215" s="12" t="s">
        <v>260</v>
      </c>
      <c r="Q215" s="8"/>
      <c r="R215" s="7">
        <v>150</v>
      </c>
      <c r="S215" s="7">
        <v>150</v>
      </c>
      <c r="T215" s="7">
        <v>0</v>
      </c>
      <c r="U215" s="8">
        <f t="shared" si="24"/>
        <v>0</v>
      </c>
      <c r="V215" s="8">
        <f t="shared" si="25"/>
        <v>0</v>
      </c>
      <c r="W215" s="7"/>
      <c r="X215" s="7"/>
      <c r="Y215" s="18">
        <v>2069064</v>
      </c>
      <c r="Z215" s="18">
        <v>2069064</v>
      </c>
      <c r="AA215" s="18">
        <v>502200</v>
      </c>
      <c r="AB215" s="35">
        <f t="shared" si="26"/>
        <v>0.24271844660194175</v>
      </c>
      <c r="AC215" s="17">
        <f t="shared" si="27"/>
        <v>0.24271844660194175</v>
      </c>
    </row>
    <row r="216" spans="1:29" ht="71.4">
      <c r="A216" s="44" t="s">
        <v>336</v>
      </c>
      <c r="B216" s="6" t="s">
        <v>31</v>
      </c>
      <c r="C216" s="7" t="s">
        <v>138</v>
      </c>
      <c r="D216" s="7" t="s">
        <v>1874</v>
      </c>
      <c r="E216" s="7" t="s">
        <v>320</v>
      </c>
      <c r="F216" s="42" t="s">
        <v>2319</v>
      </c>
      <c r="G216" s="12">
        <v>2</v>
      </c>
      <c r="H216" s="12">
        <v>2.7</v>
      </c>
      <c r="I216" s="12" t="s">
        <v>143</v>
      </c>
      <c r="J216" s="12" t="s">
        <v>1870</v>
      </c>
      <c r="K216" s="12" t="s">
        <v>1869</v>
      </c>
      <c r="L216" s="7" t="s">
        <v>1873</v>
      </c>
      <c r="M216" s="7" t="s">
        <v>1875</v>
      </c>
      <c r="N216" s="7" t="s">
        <v>97</v>
      </c>
      <c r="O216" s="12" t="s">
        <v>99</v>
      </c>
      <c r="P216" s="12" t="s">
        <v>101</v>
      </c>
      <c r="Q216" s="8"/>
      <c r="R216" s="7">
        <v>280</v>
      </c>
      <c r="S216" s="7">
        <v>280</v>
      </c>
      <c r="T216" s="7">
        <v>0</v>
      </c>
      <c r="U216" s="8">
        <f t="shared" si="24"/>
        <v>0</v>
      </c>
      <c r="V216" s="8">
        <f t="shared" si="25"/>
        <v>0</v>
      </c>
      <c r="W216" s="7"/>
      <c r="X216" s="7"/>
      <c r="Y216" s="18">
        <v>76144399.62</v>
      </c>
      <c r="Z216" s="18">
        <v>76663038.15</v>
      </c>
      <c r="AA216" s="18">
        <v>12127682.57</v>
      </c>
      <c r="AB216" s="35">
        <f t="shared" si="26"/>
        <v>0.15927215436096967</v>
      </c>
      <c r="AC216" s="17">
        <f t="shared" si="27"/>
        <v>0.15819465106862582</v>
      </c>
    </row>
    <row r="217" spans="1:29" ht="71.4">
      <c r="A217" s="44" t="s">
        <v>336</v>
      </c>
      <c r="B217" s="6" t="s">
        <v>31</v>
      </c>
      <c r="C217" s="7" t="s">
        <v>138</v>
      </c>
      <c r="D217" s="7" t="s">
        <v>1874</v>
      </c>
      <c r="E217" s="7" t="s">
        <v>320</v>
      </c>
      <c r="F217" s="42" t="s">
        <v>2319</v>
      </c>
      <c r="G217" s="12">
        <v>2</v>
      </c>
      <c r="H217" s="12">
        <v>2.7</v>
      </c>
      <c r="I217" s="12" t="s">
        <v>143</v>
      </c>
      <c r="J217" s="12" t="s">
        <v>2022</v>
      </c>
      <c r="K217" s="12" t="s">
        <v>2023</v>
      </c>
      <c r="L217" s="7" t="s">
        <v>2024</v>
      </c>
      <c r="M217" s="7" t="s">
        <v>2025</v>
      </c>
      <c r="N217" s="7" t="s">
        <v>97</v>
      </c>
      <c r="O217" s="12" t="s">
        <v>147</v>
      </c>
      <c r="P217" s="12" t="s">
        <v>101</v>
      </c>
      <c r="Q217" s="8"/>
      <c r="R217" s="7">
        <v>24</v>
      </c>
      <c r="S217" s="7">
        <v>24</v>
      </c>
      <c r="T217" s="7">
        <v>6</v>
      </c>
      <c r="U217" s="8">
        <f t="shared" si="24"/>
        <v>0.25</v>
      </c>
      <c r="V217" s="8">
        <f t="shared" si="25"/>
        <v>0.25</v>
      </c>
      <c r="W217" s="7"/>
      <c r="X217" s="7"/>
      <c r="Y217" s="18">
        <v>4527898</v>
      </c>
      <c r="Z217" s="18">
        <v>4527898</v>
      </c>
      <c r="AA217" s="18">
        <v>1255071</v>
      </c>
      <c r="AB217" s="35">
        <f t="shared" si="26"/>
        <v>0.27718623520229474</v>
      </c>
      <c r="AC217" s="17">
        <f t="shared" si="27"/>
        <v>0.27718623520229474</v>
      </c>
    </row>
    <row r="218" spans="1:29" ht="33.75" customHeight="1">
      <c r="A218" s="71" t="s">
        <v>336</v>
      </c>
      <c r="B218" s="56" t="s">
        <v>31</v>
      </c>
      <c r="C218" s="68" t="s">
        <v>138</v>
      </c>
      <c r="D218" s="59" t="s">
        <v>2026</v>
      </c>
      <c r="E218" s="65" t="s">
        <v>320</v>
      </c>
      <c r="F218" s="62" t="s">
        <v>2027</v>
      </c>
      <c r="G218" s="59">
        <v>3</v>
      </c>
      <c r="H218" s="59">
        <v>3.1</v>
      </c>
      <c r="I218" s="59" t="s">
        <v>322</v>
      </c>
      <c r="J218" s="59" t="s">
        <v>2028</v>
      </c>
      <c r="K218" s="59" t="s">
        <v>490</v>
      </c>
      <c r="L218" s="7" t="s">
        <v>2029</v>
      </c>
      <c r="M218" s="7" t="s">
        <v>2033</v>
      </c>
      <c r="N218" s="7" t="s">
        <v>97</v>
      </c>
      <c r="O218" s="12" t="s">
        <v>41</v>
      </c>
      <c r="P218" s="12" t="s">
        <v>101</v>
      </c>
      <c r="Q218" s="8"/>
      <c r="R218" s="7">
        <v>900</v>
      </c>
      <c r="S218" s="7">
        <v>900</v>
      </c>
      <c r="T218" s="7">
        <v>0</v>
      </c>
      <c r="U218" s="8">
        <f t="shared" si="24"/>
        <v>0</v>
      </c>
      <c r="V218" s="8">
        <f t="shared" si="25"/>
        <v>0</v>
      </c>
      <c r="W218" s="7"/>
      <c r="X218" s="7"/>
      <c r="Y218" s="18">
        <v>4923648.25</v>
      </c>
      <c r="Z218" s="18">
        <v>4920235.5</v>
      </c>
      <c r="AA218" s="18">
        <v>908403</v>
      </c>
      <c r="AB218" s="35">
        <f t="shared" si="26"/>
        <v>0.18449794824396726</v>
      </c>
      <c r="AC218" s="17">
        <f t="shared" si="27"/>
        <v>0.18462591882034915</v>
      </c>
    </row>
    <row r="219" spans="1:29" ht="51">
      <c r="A219" s="73"/>
      <c r="B219" s="57"/>
      <c r="C219" s="69"/>
      <c r="D219" s="60"/>
      <c r="E219" s="66"/>
      <c r="F219" s="63"/>
      <c r="G219" s="60"/>
      <c r="H219" s="60"/>
      <c r="I219" s="60"/>
      <c r="J219" s="60"/>
      <c r="K219" s="60"/>
      <c r="L219" s="7" t="s">
        <v>2030</v>
      </c>
      <c r="M219" s="7" t="s">
        <v>2034</v>
      </c>
      <c r="N219" s="7" t="s">
        <v>97</v>
      </c>
      <c r="O219" s="12" t="s">
        <v>41</v>
      </c>
      <c r="P219" s="12" t="s">
        <v>101</v>
      </c>
      <c r="Q219" s="8"/>
      <c r="R219" s="7">
        <v>700</v>
      </c>
      <c r="S219" s="7">
        <v>700</v>
      </c>
      <c r="T219" s="7">
        <v>433</v>
      </c>
      <c r="U219" s="35">
        <f t="shared" si="24"/>
        <v>0.6185714285714285</v>
      </c>
      <c r="V219" s="35">
        <f t="shared" si="25"/>
        <v>0.6185714285714285</v>
      </c>
      <c r="W219" s="7"/>
      <c r="X219" s="7"/>
      <c r="Y219" s="18">
        <v>4923648.25</v>
      </c>
      <c r="Z219" s="18">
        <v>4920235.5</v>
      </c>
      <c r="AA219" s="18">
        <v>908403</v>
      </c>
      <c r="AB219" s="35">
        <f t="shared" si="26"/>
        <v>0.18449794824396726</v>
      </c>
      <c r="AC219" s="17">
        <f t="shared" si="27"/>
        <v>0.18462591882034915</v>
      </c>
    </row>
    <row r="220" spans="1:29" ht="61.2">
      <c r="A220" s="73"/>
      <c r="B220" s="57"/>
      <c r="C220" s="69"/>
      <c r="D220" s="60"/>
      <c r="E220" s="66"/>
      <c r="F220" s="63"/>
      <c r="G220" s="60"/>
      <c r="H220" s="60"/>
      <c r="I220" s="60"/>
      <c r="J220" s="60"/>
      <c r="K220" s="60"/>
      <c r="L220" s="7" t="s">
        <v>2031</v>
      </c>
      <c r="M220" s="7" t="s">
        <v>2035</v>
      </c>
      <c r="N220" s="7" t="s">
        <v>97</v>
      </c>
      <c r="O220" s="12" t="s">
        <v>41</v>
      </c>
      <c r="P220" s="12" t="s">
        <v>101</v>
      </c>
      <c r="Q220" s="8"/>
      <c r="R220" s="7">
        <v>8000</v>
      </c>
      <c r="S220" s="7">
        <v>8000</v>
      </c>
      <c r="T220" s="7">
        <v>0</v>
      </c>
      <c r="U220" s="35">
        <f t="shared" si="24"/>
        <v>0</v>
      </c>
      <c r="V220" s="35">
        <f t="shared" si="25"/>
        <v>0</v>
      </c>
      <c r="W220" s="7"/>
      <c r="X220" s="7"/>
      <c r="Y220" s="18">
        <v>4923648.25</v>
      </c>
      <c r="Z220" s="18">
        <v>4920235.5</v>
      </c>
      <c r="AA220" s="18">
        <v>908403</v>
      </c>
      <c r="AB220" s="35">
        <f t="shared" si="26"/>
        <v>0.18449794824396726</v>
      </c>
      <c r="AC220" s="17">
        <f t="shared" si="27"/>
        <v>0.18462591882034915</v>
      </c>
    </row>
    <row r="221" spans="1:29" ht="51">
      <c r="A221" s="72"/>
      <c r="B221" s="58"/>
      <c r="C221" s="70"/>
      <c r="D221" s="61"/>
      <c r="E221" s="67"/>
      <c r="F221" s="64"/>
      <c r="G221" s="61"/>
      <c r="H221" s="61"/>
      <c r="I221" s="61"/>
      <c r="J221" s="61"/>
      <c r="K221" s="61"/>
      <c r="L221" s="7" t="s">
        <v>2032</v>
      </c>
      <c r="M221" s="7" t="s">
        <v>2036</v>
      </c>
      <c r="N221" s="7" t="s">
        <v>97</v>
      </c>
      <c r="O221" s="12" t="s">
        <v>99</v>
      </c>
      <c r="P221" s="12" t="s">
        <v>101</v>
      </c>
      <c r="Q221" s="8"/>
      <c r="R221" s="7">
        <v>100</v>
      </c>
      <c r="S221" s="7">
        <v>100</v>
      </c>
      <c r="T221" s="7">
        <v>24.99</v>
      </c>
      <c r="U221" s="35">
        <f t="shared" si="24"/>
        <v>0.24989999999999998</v>
      </c>
      <c r="V221" s="35">
        <f t="shared" si="25"/>
        <v>0.24989999999999998</v>
      </c>
      <c r="W221" s="7"/>
      <c r="X221" s="7"/>
      <c r="Y221" s="18">
        <v>4923648.25</v>
      </c>
      <c r="Z221" s="18">
        <v>4920235.5</v>
      </c>
      <c r="AA221" s="18">
        <v>908403</v>
      </c>
      <c r="AB221" s="35">
        <f t="shared" si="26"/>
        <v>0.18449794824396726</v>
      </c>
      <c r="AC221" s="17">
        <f t="shared" si="27"/>
        <v>0.18462591882034915</v>
      </c>
    </row>
    <row r="222" spans="1:29" ht="123.75" customHeight="1">
      <c r="A222" s="71" t="s">
        <v>336</v>
      </c>
      <c r="B222" s="56" t="s">
        <v>31</v>
      </c>
      <c r="C222" s="68" t="s">
        <v>138</v>
      </c>
      <c r="D222" s="62" t="s">
        <v>335</v>
      </c>
      <c r="E222" s="65" t="s">
        <v>320</v>
      </c>
      <c r="F222" s="62" t="s">
        <v>2181</v>
      </c>
      <c r="G222" s="59">
        <v>2</v>
      </c>
      <c r="H222" s="59">
        <v>2.2</v>
      </c>
      <c r="I222" s="59" t="s">
        <v>323</v>
      </c>
      <c r="J222" s="59" t="s">
        <v>2176</v>
      </c>
      <c r="K222" s="59" t="s">
        <v>296</v>
      </c>
      <c r="L222" s="7" t="s">
        <v>2177</v>
      </c>
      <c r="M222" s="7" t="s">
        <v>2179</v>
      </c>
      <c r="N222" s="7" t="s">
        <v>98</v>
      </c>
      <c r="O222" s="12" t="s">
        <v>41</v>
      </c>
      <c r="P222" s="12" t="s">
        <v>102</v>
      </c>
      <c r="Q222" s="8"/>
      <c r="R222" s="7">
        <v>12</v>
      </c>
      <c r="S222" s="7">
        <v>12</v>
      </c>
      <c r="T222" s="7">
        <v>1</v>
      </c>
      <c r="U222" s="35">
        <f t="shared" si="24"/>
        <v>0.08333333333333333</v>
      </c>
      <c r="V222" s="35">
        <f t="shared" si="25"/>
        <v>0.08333333333333333</v>
      </c>
      <c r="W222" s="7"/>
      <c r="X222" s="7"/>
      <c r="Y222" s="18">
        <v>14759059.8</v>
      </c>
      <c r="Z222" s="18">
        <v>15201831.6</v>
      </c>
      <c r="AA222" s="18">
        <v>5067277.2</v>
      </c>
      <c r="AB222" s="35">
        <f t="shared" si="26"/>
        <v>0.3433333334688433</v>
      </c>
      <c r="AC222" s="17">
        <f t="shared" si="27"/>
        <v>0.33333333333333337</v>
      </c>
    </row>
    <row r="223" spans="1:29" ht="11.25">
      <c r="A223" s="72"/>
      <c r="B223" s="58"/>
      <c r="C223" s="70"/>
      <c r="D223" s="64"/>
      <c r="E223" s="67"/>
      <c r="F223" s="64"/>
      <c r="G223" s="61"/>
      <c r="H223" s="61"/>
      <c r="I223" s="61"/>
      <c r="J223" s="61"/>
      <c r="K223" s="61"/>
      <c r="L223" s="7" t="s">
        <v>2178</v>
      </c>
      <c r="M223" s="7" t="s">
        <v>2180</v>
      </c>
      <c r="N223" s="7" t="s">
        <v>98</v>
      </c>
      <c r="O223" s="12" t="s">
        <v>41</v>
      </c>
      <c r="P223" s="12" t="s">
        <v>102</v>
      </c>
      <c r="Q223" s="8"/>
      <c r="R223" s="7">
        <v>2000</v>
      </c>
      <c r="S223" s="7">
        <v>2000</v>
      </c>
      <c r="T223" s="7">
        <v>25</v>
      </c>
      <c r="U223" s="35">
        <f t="shared" si="24"/>
        <v>0.0125</v>
      </c>
      <c r="V223" s="35">
        <f t="shared" si="25"/>
        <v>0.0125</v>
      </c>
      <c r="W223" s="7"/>
      <c r="X223" s="7"/>
      <c r="Y223" s="18">
        <v>34437806.2</v>
      </c>
      <c r="Z223" s="18">
        <v>35470940.4</v>
      </c>
      <c r="AA223" s="18">
        <v>11823646.8</v>
      </c>
      <c r="AB223" s="35">
        <f t="shared" si="26"/>
        <v>0.3433333334688433</v>
      </c>
      <c r="AC223" s="17">
        <f t="shared" si="27"/>
        <v>0.33333333333333337</v>
      </c>
    </row>
    <row r="224" spans="1:29" ht="11.25">
      <c r="A224" s="52"/>
      <c r="B224" s="6"/>
      <c r="C224" s="22"/>
      <c r="D224" s="22"/>
      <c r="E224" s="22"/>
      <c r="F224" s="43"/>
      <c r="G224" s="23"/>
      <c r="H224" s="23"/>
      <c r="I224" s="23"/>
      <c r="J224" s="23"/>
      <c r="K224" s="23"/>
      <c r="L224" s="22"/>
      <c r="M224" s="22"/>
      <c r="N224" s="22"/>
      <c r="O224" s="23"/>
      <c r="P224" s="23"/>
      <c r="Q224" s="24"/>
      <c r="R224" s="22"/>
      <c r="S224" s="22"/>
      <c r="T224" s="22"/>
      <c r="U224" s="24"/>
      <c r="V224" s="24"/>
      <c r="W224" s="22"/>
      <c r="X224" s="22"/>
      <c r="Y224" s="27"/>
      <c r="Z224" s="27"/>
      <c r="AA224" s="27"/>
      <c r="AB224" s="24"/>
      <c r="AC224" s="28"/>
    </row>
    <row r="225" spans="1:29" ht="91.8">
      <c r="A225" s="44" t="s">
        <v>337</v>
      </c>
      <c r="B225" s="6" t="s">
        <v>29</v>
      </c>
      <c r="C225" s="7" t="s">
        <v>138</v>
      </c>
      <c r="D225" s="7" t="s">
        <v>140</v>
      </c>
      <c r="E225" s="7" t="s">
        <v>430</v>
      </c>
      <c r="F225" s="42"/>
      <c r="G225" s="12"/>
      <c r="H225" s="12"/>
      <c r="I225" s="12"/>
      <c r="J225" s="12"/>
      <c r="K225" s="12"/>
      <c r="L225" s="7"/>
      <c r="M225" s="7"/>
      <c r="N225" s="7"/>
      <c r="O225" s="12"/>
      <c r="P225" s="12"/>
      <c r="Q225" s="8"/>
      <c r="R225" s="7"/>
      <c r="S225" s="7"/>
      <c r="T225" s="7"/>
      <c r="U225" s="8"/>
      <c r="V225" s="8"/>
      <c r="W225" s="7"/>
      <c r="X225" s="7"/>
      <c r="Y225" s="18"/>
      <c r="Z225" s="18"/>
      <c r="AA225" s="18"/>
      <c r="AB225" s="8"/>
      <c r="AC225" s="13"/>
    </row>
    <row r="226" spans="1:29" ht="11.25">
      <c r="A226" s="44" t="s">
        <v>337</v>
      </c>
      <c r="B226" s="6" t="s">
        <v>30</v>
      </c>
      <c r="C226" s="7" t="s">
        <v>138</v>
      </c>
      <c r="D226" s="7" t="s">
        <v>141</v>
      </c>
      <c r="E226" s="7" t="s">
        <v>430</v>
      </c>
      <c r="F226" s="42"/>
      <c r="G226" s="12"/>
      <c r="H226" s="12"/>
      <c r="I226" s="12"/>
      <c r="J226" s="12"/>
      <c r="K226" s="12"/>
      <c r="L226" s="7"/>
      <c r="M226" s="7"/>
      <c r="N226" s="7"/>
      <c r="O226" s="12"/>
      <c r="P226" s="12"/>
      <c r="Q226" s="8"/>
      <c r="R226" s="7"/>
      <c r="S226" s="7"/>
      <c r="T226" s="7"/>
      <c r="U226" s="8"/>
      <c r="V226" s="8"/>
      <c r="W226" s="7"/>
      <c r="X226" s="7"/>
      <c r="Y226" s="18"/>
      <c r="Z226" s="18"/>
      <c r="AA226" s="18"/>
      <c r="AB226" s="8"/>
      <c r="AC226" s="13"/>
    </row>
    <row r="227" spans="1:29" ht="91.8">
      <c r="A227" s="44" t="s">
        <v>337</v>
      </c>
      <c r="B227" s="6" t="s">
        <v>36</v>
      </c>
      <c r="C227" s="7" t="s">
        <v>138</v>
      </c>
      <c r="D227" s="7" t="s">
        <v>431</v>
      </c>
      <c r="E227" s="7" t="s">
        <v>430</v>
      </c>
      <c r="F227" s="42" t="s">
        <v>2320</v>
      </c>
      <c r="G227" s="12">
        <v>2</v>
      </c>
      <c r="H227" s="12">
        <v>2.2</v>
      </c>
      <c r="I227" s="12" t="s">
        <v>149</v>
      </c>
      <c r="J227" s="12" t="s">
        <v>338</v>
      </c>
      <c r="K227" s="12" t="s">
        <v>293</v>
      </c>
      <c r="L227" s="7" t="s">
        <v>1143</v>
      </c>
      <c r="M227" s="7" t="s">
        <v>385</v>
      </c>
      <c r="N227" s="7" t="s">
        <v>97</v>
      </c>
      <c r="O227" s="12" t="s">
        <v>99</v>
      </c>
      <c r="P227" s="12" t="s">
        <v>101</v>
      </c>
      <c r="Q227" s="8"/>
      <c r="R227" s="7">
        <v>100</v>
      </c>
      <c r="S227" s="7">
        <v>100</v>
      </c>
      <c r="T227" s="7">
        <v>0</v>
      </c>
      <c r="U227" s="8">
        <f aca="true" t="shared" si="28" ref="U227:U273">_xlfn.IFERROR((T227/R227),"0")</f>
        <v>0</v>
      </c>
      <c r="V227" s="8">
        <f aca="true" t="shared" si="29" ref="V227:V273">_xlfn.IFERROR((T227/S227),"0")</f>
        <v>0</v>
      </c>
      <c r="W227" s="7"/>
      <c r="X227" s="7"/>
      <c r="Y227" s="18">
        <v>0</v>
      </c>
      <c r="Z227" s="18">
        <v>104217</v>
      </c>
      <c r="AA227" s="18">
        <v>0</v>
      </c>
      <c r="AB227" s="8" t="str">
        <f aca="true" t="shared" si="30" ref="AB227:AB273">_xlfn.IFERROR((AA227/Y227),"0")</f>
        <v>0</v>
      </c>
      <c r="AC227" s="13">
        <f aca="true" t="shared" si="31" ref="AC227:AC273">_xlfn.IFERROR((AA227/Z227),"0")</f>
        <v>0</v>
      </c>
    </row>
    <row r="228" spans="1:29" ht="40.8">
      <c r="A228" s="44" t="s">
        <v>337</v>
      </c>
      <c r="B228" s="6" t="s">
        <v>36</v>
      </c>
      <c r="C228" s="7" t="s">
        <v>138</v>
      </c>
      <c r="D228" s="7" t="s">
        <v>433</v>
      </c>
      <c r="E228" s="7" t="s">
        <v>430</v>
      </c>
      <c r="F228" s="42" t="s">
        <v>434</v>
      </c>
      <c r="G228" s="12">
        <v>2</v>
      </c>
      <c r="H228" s="12">
        <v>2.2</v>
      </c>
      <c r="I228" s="12" t="s">
        <v>149</v>
      </c>
      <c r="J228" s="12" t="s">
        <v>343</v>
      </c>
      <c r="K228" s="12" t="s">
        <v>293</v>
      </c>
      <c r="L228" s="7" t="s">
        <v>1144</v>
      </c>
      <c r="M228" s="7" t="s">
        <v>393</v>
      </c>
      <c r="N228" s="7" t="s">
        <v>97</v>
      </c>
      <c r="O228" s="12" t="s">
        <v>99</v>
      </c>
      <c r="P228" s="12" t="s">
        <v>101</v>
      </c>
      <c r="Q228" s="8"/>
      <c r="R228" s="7">
        <v>100</v>
      </c>
      <c r="S228" s="7">
        <v>100</v>
      </c>
      <c r="T228" s="7">
        <v>0</v>
      </c>
      <c r="U228" s="8">
        <f t="shared" si="28"/>
        <v>0</v>
      </c>
      <c r="V228" s="8">
        <f t="shared" si="29"/>
        <v>0</v>
      </c>
      <c r="W228" s="7"/>
      <c r="X228" s="7"/>
      <c r="Y228" s="18">
        <v>0</v>
      </c>
      <c r="Z228" s="18">
        <v>512491</v>
      </c>
      <c r="AA228" s="18">
        <v>0</v>
      </c>
      <c r="AB228" s="8" t="str">
        <f t="shared" si="30"/>
        <v>0</v>
      </c>
      <c r="AC228" s="13">
        <f t="shared" si="31"/>
        <v>0</v>
      </c>
    </row>
    <row r="229" spans="1:29" ht="91.8">
      <c r="A229" s="44" t="s">
        <v>337</v>
      </c>
      <c r="B229" s="6" t="s">
        <v>36</v>
      </c>
      <c r="C229" s="7" t="s">
        <v>138</v>
      </c>
      <c r="D229" s="7" t="s">
        <v>435</v>
      </c>
      <c r="E229" s="7" t="s">
        <v>430</v>
      </c>
      <c r="F229" s="42" t="s">
        <v>2320</v>
      </c>
      <c r="G229" s="12">
        <v>2</v>
      </c>
      <c r="H229" s="12">
        <v>2.2</v>
      </c>
      <c r="I229" s="12" t="s">
        <v>149</v>
      </c>
      <c r="J229" s="12" t="s">
        <v>344</v>
      </c>
      <c r="K229" s="12" t="s">
        <v>293</v>
      </c>
      <c r="L229" s="7" t="s">
        <v>1145</v>
      </c>
      <c r="M229" s="7" t="s">
        <v>394</v>
      </c>
      <c r="N229" s="7" t="s">
        <v>97</v>
      </c>
      <c r="O229" s="12" t="s">
        <v>99</v>
      </c>
      <c r="P229" s="12" t="s">
        <v>101</v>
      </c>
      <c r="Q229" s="8"/>
      <c r="R229" s="7">
        <v>100</v>
      </c>
      <c r="S229" s="7">
        <v>100</v>
      </c>
      <c r="T229" s="7">
        <v>0</v>
      </c>
      <c r="U229" s="8">
        <f t="shared" si="28"/>
        <v>0</v>
      </c>
      <c r="V229" s="8">
        <f t="shared" si="29"/>
        <v>0</v>
      </c>
      <c r="W229" s="7"/>
      <c r="X229" s="7"/>
      <c r="Y229" s="18">
        <v>0</v>
      </c>
      <c r="Z229" s="18">
        <v>657184</v>
      </c>
      <c r="AA229" s="18">
        <v>0</v>
      </c>
      <c r="AB229" s="8" t="str">
        <f t="shared" si="30"/>
        <v>0</v>
      </c>
      <c r="AC229" s="13">
        <f t="shared" si="31"/>
        <v>0</v>
      </c>
    </row>
    <row r="230" spans="1:29" ht="91.8">
      <c r="A230" s="44" t="s">
        <v>337</v>
      </c>
      <c r="B230" s="6" t="s">
        <v>36</v>
      </c>
      <c r="C230" s="7" t="s">
        <v>138</v>
      </c>
      <c r="D230" s="7" t="s">
        <v>435</v>
      </c>
      <c r="E230" s="7" t="s">
        <v>430</v>
      </c>
      <c r="F230" s="42" t="s">
        <v>2321</v>
      </c>
      <c r="G230" s="12">
        <v>2</v>
      </c>
      <c r="H230" s="12">
        <v>2.2</v>
      </c>
      <c r="I230" s="12" t="s">
        <v>149</v>
      </c>
      <c r="J230" s="12" t="s">
        <v>346</v>
      </c>
      <c r="K230" s="12" t="s">
        <v>293</v>
      </c>
      <c r="L230" s="7" t="s">
        <v>1146</v>
      </c>
      <c r="M230" s="7" t="s">
        <v>394</v>
      </c>
      <c r="N230" s="7" t="s">
        <v>97</v>
      </c>
      <c r="O230" s="12" t="s">
        <v>99</v>
      </c>
      <c r="P230" s="12" t="s">
        <v>101</v>
      </c>
      <c r="Q230" s="8"/>
      <c r="R230" s="7">
        <v>100</v>
      </c>
      <c r="S230" s="7">
        <v>100</v>
      </c>
      <c r="T230" s="7">
        <v>0</v>
      </c>
      <c r="U230" s="8">
        <f t="shared" si="28"/>
        <v>0</v>
      </c>
      <c r="V230" s="8">
        <f t="shared" si="29"/>
        <v>0</v>
      </c>
      <c r="W230" s="7"/>
      <c r="X230" s="7"/>
      <c r="Y230" s="18">
        <v>0</v>
      </c>
      <c r="Z230" s="18">
        <v>8205177</v>
      </c>
      <c r="AA230" s="18">
        <v>1116687</v>
      </c>
      <c r="AB230" s="8" t="str">
        <f t="shared" si="30"/>
        <v>0</v>
      </c>
      <c r="AC230" s="13">
        <f t="shared" si="31"/>
        <v>0.13609541878255643</v>
      </c>
    </row>
    <row r="231" spans="1:29" ht="40.8">
      <c r="A231" s="44" t="s">
        <v>337</v>
      </c>
      <c r="B231" s="6" t="s">
        <v>36</v>
      </c>
      <c r="C231" s="7" t="s">
        <v>138</v>
      </c>
      <c r="D231" s="7" t="s">
        <v>435</v>
      </c>
      <c r="E231" s="7" t="s">
        <v>430</v>
      </c>
      <c r="F231" s="42" t="s">
        <v>2322</v>
      </c>
      <c r="G231" s="12">
        <v>2</v>
      </c>
      <c r="H231" s="12">
        <v>2.3</v>
      </c>
      <c r="I231" s="12" t="s">
        <v>261</v>
      </c>
      <c r="J231" s="12" t="s">
        <v>345</v>
      </c>
      <c r="K231" s="12" t="s">
        <v>293</v>
      </c>
      <c r="L231" s="7" t="s">
        <v>1146</v>
      </c>
      <c r="M231" s="7" t="s">
        <v>395</v>
      </c>
      <c r="N231" s="7" t="s">
        <v>97</v>
      </c>
      <c r="O231" s="12" t="s">
        <v>99</v>
      </c>
      <c r="P231" s="12" t="s">
        <v>101</v>
      </c>
      <c r="Q231" s="8"/>
      <c r="R231" s="7">
        <v>100</v>
      </c>
      <c r="S231" s="7">
        <v>100</v>
      </c>
      <c r="T231" s="7">
        <v>0</v>
      </c>
      <c r="U231" s="8">
        <f t="shared" si="28"/>
        <v>0</v>
      </c>
      <c r="V231" s="8">
        <f t="shared" si="29"/>
        <v>0</v>
      </c>
      <c r="W231" s="7"/>
      <c r="X231" s="7"/>
      <c r="Y231" s="18">
        <v>0</v>
      </c>
      <c r="Z231" s="18">
        <v>148081</v>
      </c>
      <c r="AA231" s="18">
        <v>0</v>
      </c>
      <c r="AB231" s="8" t="str">
        <f t="shared" si="30"/>
        <v>0</v>
      </c>
      <c r="AC231" s="13">
        <f t="shared" si="31"/>
        <v>0</v>
      </c>
    </row>
    <row r="232" spans="1:29" ht="112.2">
      <c r="A232" s="44" t="s">
        <v>337</v>
      </c>
      <c r="B232" s="6" t="s">
        <v>36</v>
      </c>
      <c r="C232" s="7" t="s">
        <v>138</v>
      </c>
      <c r="D232" s="7" t="s">
        <v>435</v>
      </c>
      <c r="E232" s="7" t="s">
        <v>430</v>
      </c>
      <c r="F232" s="42" t="s">
        <v>2266</v>
      </c>
      <c r="G232" s="12">
        <v>2</v>
      </c>
      <c r="H232" s="12">
        <v>2.2</v>
      </c>
      <c r="I232" s="12" t="s">
        <v>149</v>
      </c>
      <c r="J232" s="12" t="s">
        <v>347</v>
      </c>
      <c r="K232" s="12" t="s">
        <v>293</v>
      </c>
      <c r="L232" s="7" t="s">
        <v>1146</v>
      </c>
      <c r="M232" s="7" t="s">
        <v>396</v>
      </c>
      <c r="N232" s="7" t="s">
        <v>97</v>
      </c>
      <c r="O232" s="12" t="s">
        <v>99</v>
      </c>
      <c r="P232" s="12" t="s">
        <v>101</v>
      </c>
      <c r="Q232" s="8"/>
      <c r="R232" s="7">
        <v>100</v>
      </c>
      <c r="S232" s="7">
        <v>100</v>
      </c>
      <c r="T232" s="7">
        <v>0</v>
      </c>
      <c r="U232" s="8">
        <f t="shared" si="28"/>
        <v>0</v>
      </c>
      <c r="V232" s="8">
        <f t="shared" si="29"/>
        <v>0</v>
      </c>
      <c r="W232" s="7"/>
      <c r="X232" s="7"/>
      <c r="Y232" s="18">
        <v>0</v>
      </c>
      <c r="Z232" s="18">
        <v>16325</v>
      </c>
      <c r="AA232" s="18">
        <v>0</v>
      </c>
      <c r="AB232" s="8" t="str">
        <f t="shared" si="30"/>
        <v>0</v>
      </c>
      <c r="AC232" s="17">
        <f t="shared" si="31"/>
        <v>0</v>
      </c>
    </row>
    <row r="233" spans="1:29" ht="112.2">
      <c r="A233" s="44" t="s">
        <v>337</v>
      </c>
      <c r="B233" s="6" t="s">
        <v>36</v>
      </c>
      <c r="C233" s="7" t="s">
        <v>138</v>
      </c>
      <c r="D233" s="7" t="s">
        <v>435</v>
      </c>
      <c r="E233" s="7" t="s">
        <v>430</v>
      </c>
      <c r="F233" s="42" t="s">
        <v>2266</v>
      </c>
      <c r="G233" s="12">
        <v>2</v>
      </c>
      <c r="H233" s="12">
        <v>2.2</v>
      </c>
      <c r="I233" s="12" t="s">
        <v>149</v>
      </c>
      <c r="J233" s="12" t="s">
        <v>349</v>
      </c>
      <c r="K233" s="12" t="s">
        <v>293</v>
      </c>
      <c r="L233" s="7" t="s">
        <v>1147</v>
      </c>
      <c r="M233" s="7" t="s">
        <v>398</v>
      </c>
      <c r="N233" s="7" t="s">
        <v>97</v>
      </c>
      <c r="O233" s="12" t="s">
        <v>99</v>
      </c>
      <c r="P233" s="12" t="s">
        <v>101</v>
      </c>
      <c r="Q233" s="8"/>
      <c r="R233" s="7">
        <v>100</v>
      </c>
      <c r="S233" s="7">
        <v>100</v>
      </c>
      <c r="T233" s="7">
        <v>0</v>
      </c>
      <c r="U233" s="8">
        <f t="shared" si="28"/>
        <v>0</v>
      </c>
      <c r="V233" s="8">
        <f t="shared" si="29"/>
        <v>0</v>
      </c>
      <c r="W233" s="7"/>
      <c r="X233" s="7"/>
      <c r="Y233" s="18">
        <v>0</v>
      </c>
      <c r="Z233" s="18">
        <v>866133</v>
      </c>
      <c r="AA233" s="18">
        <v>0</v>
      </c>
      <c r="AB233" s="8" t="str">
        <f t="shared" si="30"/>
        <v>0</v>
      </c>
      <c r="AC233" s="13">
        <f t="shared" si="31"/>
        <v>0</v>
      </c>
    </row>
    <row r="234" spans="1:29" ht="265.2">
      <c r="A234" s="44" t="s">
        <v>337</v>
      </c>
      <c r="B234" s="6" t="s">
        <v>36</v>
      </c>
      <c r="C234" s="7" t="s">
        <v>138</v>
      </c>
      <c r="D234" s="7" t="s">
        <v>435</v>
      </c>
      <c r="E234" s="7" t="s">
        <v>430</v>
      </c>
      <c r="F234" s="42" t="s">
        <v>2267</v>
      </c>
      <c r="G234" s="12">
        <v>2</v>
      </c>
      <c r="H234" s="12">
        <v>2.2</v>
      </c>
      <c r="I234" s="12" t="s">
        <v>323</v>
      </c>
      <c r="J234" s="12" t="s">
        <v>352</v>
      </c>
      <c r="K234" s="12" t="s">
        <v>294</v>
      </c>
      <c r="L234" s="7" t="s">
        <v>1148</v>
      </c>
      <c r="M234" s="7" t="s">
        <v>399</v>
      </c>
      <c r="N234" s="7" t="s">
        <v>97</v>
      </c>
      <c r="O234" s="12" t="s">
        <v>99</v>
      </c>
      <c r="P234" s="12" t="s">
        <v>101</v>
      </c>
      <c r="Q234" s="8"/>
      <c r="R234" s="7">
        <v>100</v>
      </c>
      <c r="S234" s="7">
        <v>100</v>
      </c>
      <c r="T234" s="7">
        <v>0</v>
      </c>
      <c r="U234" s="8">
        <f t="shared" si="28"/>
        <v>0</v>
      </c>
      <c r="V234" s="8">
        <f t="shared" si="29"/>
        <v>0</v>
      </c>
      <c r="W234" s="7"/>
      <c r="X234" s="7"/>
      <c r="Y234" s="18">
        <v>0</v>
      </c>
      <c r="Z234" s="18">
        <v>14443445</v>
      </c>
      <c r="AA234" s="18">
        <v>513273</v>
      </c>
      <c r="AB234" s="8" t="str">
        <f t="shared" si="30"/>
        <v>0</v>
      </c>
      <c r="AC234" s="13">
        <f t="shared" si="31"/>
        <v>0.03553674348467419</v>
      </c>
    </row>
    <row r="235" spans="1:29" ht="91.8">
      <c r="A235" s="44" t="s">
        <v>337</v>
      </c>
      <c r="B235" s="6" t="s">
        <v>36</v>
      </c>
      <c r="C235" s="7" t="s">
        <v>138</v>
      </c>
      <c r="D235" s="7" t="s">
        <v>431</v>
      </c>
      <c r="E235" s="7" t="s">
        <v>430</v>
      </c>
      <c r="F235" s="42" t="s">
        <v>2320</v>
      </c>
      <c r="G235" s="12">
        <v>2</v>
      </c>
      <c r="H235" s="12">
        <v>2.2</v>
      </c>
      <c r="I235" s="12" t="s">
        <v>149</v>
      </c>
      <c r="J235" s="12" t="s">
        <v>353</v>
      </c>
      <c r="K235" s="12" t="s">
        <v>294</v>
      </c>
      <c r="L235" s="7" t="s">
        <v>1149</v>
      </c>
      <c r="M235" s="7" t="s">
        <v>400</v>
      </c>
      <c r="N235" s="7" t="s">
        <v>97</v>
      </c>
      <c r="O235" s="12" t="s">
        <v>99</v>
      </c>
      <c r="P235" s="12" t="s">
        <v>101</v>
      </c>
      <c r="Q235" s="8"/>
      <c r="R235" s="7">
        <v>100</v>
      </c>
      <c r="S235" s="7">
        <v>100</v>
      </c>
      <c r="T235" s="7">
        <v>0</v>
      </c>
      <c r="U235" s="8">
        <f t="shared" si="28"/>
        <v>0</v>
      </c>
      <c r="V235" s="8">
        <f t="shared" si="29"/>
        <v>0</v>
      </c>
      <c r="W235" s="7"/>
      <c r="X235" s="7"/>
      <c r="Y235" s="18">
        <v>0</v>
      </c>
      <c r="Z235" s="18">
        <v>1229649</v>
      </c>
      <c r="AA235" s="18">
        <v>414814</v>
      </c>
      <c r="AB235" s="8" t="str">
        <f t="shared" si="30"/>
        <v>0</v>
      </c>
      <c r="AC235" s="13">
        <f t="shared" si="31"/>
        <v>0.33734342076478735</v>
      </c>
    </row>
    <row r="236" spans="1:29" ht="265.2">
      <c r="A236" s="44" t="s">
        <v>337</v>
      </c>
      <c r="B236" s="6" t="s">
        <v>36</v>
      </c>
      <c r="C236" s="7" t="s">
        <v>138</v>
      </c>
      <c r="D236" s="7" t="s">
        <v>435</v>
      </c>
      <c r="E236" s="7" t="s">
        <v>430</v>
      </c>
      <c r="F236" s="42" t="s">
        <v>2267</v>
      </c>
      <c r="G236" s="12">
        <v>2</v>
      </c>
      <c r="H236" s="12">
        <v>2.2</v>
      </c>
      <c r="I236" s="12" t="s">
        <v>149</v>
      </c>
      <c r="J236" s="12" t="s">
        <v>354</v>
      </c>
      <c r="K236" s="12" t="s">
        <v>294</v>
      </c>
      <c r="L236" s="7" t="s">
        <v>1150</v>
      </c>
      <c r="M236" s="7" t="s">
        <v>401</v>
      </c>
      <c r="N236" s="7" t="s">
        <v>97</v>
      </c>
      <c r="O236" s="12" t="s">
        <v>99</v>
      </c>
      <c r="P236" s="12" t="s">
        <v>101</v>
      </c>
      <c r="Q236" s="8"/>
      <c r="R236" s="7">
        <v>100</v>
      </c>
      <c r="S236" s="7">
        <v>100</v>
      </c>
      <c r="T236" s="7">
        <v>0</v>
      </c>
      <c r="U236" s="8">
        <f t="shared" si="28"/>
        <v>0</v>
      </c>
      <c r="V236" s="8">
        <f t="shared" si="29"/>
        <v>0</v>
      </c>
      <c r="W236" s="7"/>
      <c r="X236" s="7"/>
      <c r="Y236" s="18">
        <v>0</v>
      </c>
      <c r="Z236" s="18">
        <v>1975000</v>
      </c>
      <c r="AA236" s="18">
        <v>0</v>
      </c>
      <c r="AB236" s="8" t="str">
        <f t="shared" si="30"/>
        <v>0</v>
      </c>
      <c r="AC236" s="17">
        <f t="shared" si="31"/>
        <v>0</v>
      </c>
    </row>
    <row r="237" spans="1:29" ht="91.8">
      <c r="A237" s="44" t="s">
        <v>337</v>
      </c>
      <c r="B237" s="6" t="s">
        <v>36</v>
      </c>
      <c r="C237" s="7" t="s">
        <v>138</v>
      </c>
      <c r="D237" s="7" t="s">
        <v>431</v>
      </c>
      <c r="E237" s="7" t="s">
        <v>430</v>
      </c>
      <c r="F237" s="42" t="s">
        <v>2320</v>
      </c>
      <c r="G237" s="12">
        <v>2</v>
      </c>
      <c r="H237" s="12">
        <v>2.2</v>
      </c>
      <c r="I237" s="12" t="s">
        <v>149</v>
      </c>
      <c r="J237" s="12" t="s">
        <v>355</v>
      </c>
      <c r="K237" s="12" t="s">
        <v>294</v>
      </c>
      <c r="L237" s="7" t="s">
        <v>1151</v>
      </c>
      <c r="M237" s="7" t="s">
        <v>402</v>
      </c>
      <c r="N237" s="7" t="s">
        <v>97</v>
      </c>
      <c r="O237" s="12" t="s">
        <v>99</v>
      </c>
      <c r="P237" s="12" t="s">
        <v>101</v>
      </c>
      <c r="Q237" s="8"/>
      <c r="R237" s="7">
        <v>100</v>
      </c>
      <c r="S237" s="7">
        <v>100</v>
      </c>
      <c r="T237" s="7">
        <v>0</v>
      </c>
      <c r="U237" s="8">
        <f t="shared" si="28"/>
        <v>0</v>
      </c>
      <c r="V237" s="8">
        <f t="shared" si="29"/>
        <v>0</v>
      </c>
      <c r="W237" s="7"/>
      <c r="X237" s="7"/>
      <c r="Y237" s="18">
        <v>0</v>
      </c>
      <c r="Z237" s="18">
        <v>2800000</v>
      </c>
      <c r="AA237" s="18">
        <v>0</v>
      </c>
      <c r="AB237" s="8" t="str">
        <f t="shared" si="30"/>
        <v>0</v>
      </c>
      <c r="AC237" s="13">
        <f t="shared" si="31"/>
        <v>0</v>
      </c>
    </row>
    <row r="238" spans="1:29" ht="67.5" customHeight="1">
      <c r="A238" s="71" t="s">
        <v>337</v>
      </c>
      <c r="B238" s="56" t="s">
        <v>36</v>
      </c>
      <c r="C238" s="68" t="s">
        <v>138</v>
      </c>
      <c r="D238" s="59" t="s">
        <v>435</v>
      </c>
      <c r="E238" s="65" t="s">
        <v>430</v>
      </c>
      <c r="F238" s="62" t="s">
        <v>2266</v>
      </c>
      <c r="G238" s="59">
        <v>2</v>
      </c>
      <c r="H238" s="59">
        <v>2.2</v>
      </c>
      <c r="I238" s="59" t="s">
        <v>149</v>
      </c>
      <c r="J238" s="59" t="s">
        <v>356</v>
      </c>
      <c r="K238" s="59" t="s">
        <v>294</v>
      </c>
      <c r="L238" s="7" t="s">
        <v>1152</v>
      </c>
      <c r="M238" s="7" t="s">
        <v>403</v>
      </c>
      <c r="N238" s="7" t="s">
        <v>97</v>
      </c>
      <c r="O238" s="12" t="s">
        <v>41</v>
      </c>
      <c r="P238" s="12" t="s">
        <v>101</v>
      </c>
      <c r="Q238" s="8"/>
      <c r="R238" s="7">
        <v>100</v>
      </c>
      <c r="S238" s="7">
        <v>100</v>
      </c>
      <c r="T238" s="7">
        <v>0</v>
      </c>
      <c r="U238" s="8">
        <f t="shared" si="28"/>
        <v>0</v>
      </c>
      <c r="V238" s="8">
        <f t="shared" si="29"/>
        <v>0</v>
      </c>
      <c r="W238" s="7"/>
      <c r="X238" s="7"/>
      <c r="Y238" s="18">
        <v>2500000</v>
      </c>
      <c r="Z238" s="18">
        <v>2500000</v>
      </c>
      <c r="AA238" s="18">
        <v>0</v>
      </c>
      <c r="AB238" s="8">
        <f t="shared" si="30"/>
        <v>0</v>
      </c>
      <c r="AC238" s="13">
        <f t="shared" si="31"/>
        <v>0</v>
      </c>
    </row>
    <row r="239" spans="1:29" ht="84" customHeight="1">
      <c r="A239" s="72"/>
      <c r="B239" s="58"/>
      <c r="C239" s="70"/>
      <c r="D239" s="61"/>
      <c r="E239" s="67"/>
      <c r="F239" s="64"/>
      <c r="G239" s="61"/>
      <c r="H239" s="61"/>
      <c r="I239" s="61"/>
      <c r="J239" s="61"/>
      <c r="K239" s="61"/>
      <c r="L239" s="7" t="s">
        <v>1153</v>
      </c>
      <c r="M239" s="7" t="s">
        <v>404</v>
      </c>
      <c r="N239" s="7" t="s">
        <v>97</v>
      </c>
      <c r="O239" s="12" t="s">
        <v>41</v>
      </c>
      <c r="P239" s="12" t="s">
        <v>101</v>
      </c>
      <c r="Q239" s="8"/>
      <c r="R239" s="7">
        <v>100</v>
      </c>
      <c r="S239" s="7">
        <v>100</v>
      </c>
      <c r="T239" s="7">
        <v>0</v>
      </c>
      <c r="U239" s="8">
        <f t="shared" si="28"/>
        <v>0</v>
      </c>
      <c r="V239" s="8">
        <f t="shared" si="29"/>
        <v>0</v>
      </c>
      <c r="W239" s="7"/>
      <c r="X239" s="7"/>
      <c r="Y239" s="18">
        <v>2500000</v>
      </c>
      <c r="Z239" s="18">
        <v>2500000</v>
      </c>
      <c r="AA239" s="18">
        <v>0</v>
      </c>
      <c r="AB239" s="8">
        <f t="shared" si="30"/>
        <v>0</v>
      </c>
      <c r="AC239" s="13">
        <f t="shared" si="31"/>
        <v>0</v>
      </c>
    </row>
    <row r="240" spans="1:29" ht="112.2">
      <c r="A240" s="44" t="s">
        <v>337</v>
      </c>
      <c r="B240" s="6" t="s">
        <v>36</v>
      </c>
      <c r="C240" s="7" t="s">
        <v>138</v>
      </c>
      <c r="D240" s="7" t="s">
        <v>435</v>
      </c>
      <c r="E240" s="7" t="s">
        <v>430</v>
      </c>
      <c r="F240" s="42" t="s">
        <v>2266</v>
      </c>
      <c r="G240" s="12">
        <v>2</v>
      </c>
      <c r="H240" s="12">
        <v>2.2</v>
      </c>
      <c r="I240" s="12" t="s">
        <v>149</v>
      </c>
      <c r="J240" s="12" t="s">
        <v>357</v>
      </c>
      <c r="K240" s="12" t="s">
        <v>294</v>
      </c>
      <c r="L240" s="7" t="s">
        <v>1154</v>
      </c>
      <c r="M240" s="7" t="s">
        <v>405</v>
      </c>
      <c r="N240" s="7" t="s">
        <v>98</v>
      </c>
      <c r="O240" s="12" t="s">
        <v>147</v>
      </c>
      <c r="P240" s="12" t="s">
        <v>405</v>
      </c>
      <c r="Q240" s="8"/>
      <c r="R240" s="7">
        <v>0</v>
      </c>
      <c r="S240" s="7">
        <v>0</v>
      </c>
      <c r="T240" s="7">
        <v>0</v>
      </c>
      <c r="U240" s="8" t="str">
        <f t="shared" si="28"/>
        <v>0</v>
      </c>
      <c r="V240" s="8" t="str">
        <f t="shared" si="29"/>
        <v>0</v>
      </c>
      <c r="W240" s="7"/>
      <c r="X240" s="7"/>
      <c r="Y240" s="18">
        <v>32000000</v>
      </c>
      <c r="Z240" s="18">
        <v>29200000</v>
      </c>
      <c r="AA240" s="18">
        <v>0</v>
      </c>
      <c r="AB240" s="8">
        <f t="shared" si="30"/>
        <v>0</v>
      </c>
      <c r="AC240" s="13">
        <f t="shared" si="31"/>
        <v>0</v>
      </c>
    </row>
    <row r="241" spans="1:29" ht="174" customHeight="1">
      <c r="A241" s="71" t="s">
        <v>337</v>
      </c>
      <c r="B241" s="56" t="s">
        <v>36</v>
      </c>
      <c r="C241" s="68" t="s">
        <v>138</v>
      </c>
      <c r="D241" s="59" t="s">
        <v>435</v>
      </c>
      <c r="E241" s="65" t="s">
        <v>430</v>
      </c>
      <c r="F241" s="62" t="s">
        <v>2267</v>
      </c>
      <c r="G241" s="59">
        <v>2</v>
      </c>
      <c r="H241" s="59">
        <v>2.2</v>
      </c>
      <c r="I241" s="59" t="s">
        <v>323</v>
      </c>
      <c r="J241" s="59" t="s">
        <v>358</v>
      </c>
      <c r="K241" s="59" t="s">
        <v>294</v>
      </c>
      <c r="L241" s="7" t="s">
        <v>1155</v>
      </c>
      <c r="M241" s="7" t="s">
        <v>406</v>
      </c>
      <c r="N241" s="7" t="s">
        <v>97</v>
      </c>
      <c r="O241" s="12" t="s">
        <v>41</v>
      </c>
      <c r="P241" s="12" t="s">
        <v>101</v>
      </c>
      <c r="Q241" s="8"/>
      <c r="R241" s="7">
        <v>100</v>
      </c>
      <c r="S241" s="7">
        <v>100</v>
      </c>
      <c r="T241" s="7">
        <v>0</v>
      </c>
      <c r="U241" s="8">
        <f t="shared" si="28"/>
        <v>0</v>
      </c>
      <c r="V241" s="8">
        <f t="shared" si="29"/>
        <v>0</v>
      </c>
      <c r="W241" s="7"/>
      <c r="X241" s="7"/>
      <c r="Y241" s="18">
        <v>5000000</v>
      </c>
      <c r="Z241" s="18">
        <v>5000000</v>
      </c>
      <c r="AA241" s="18">
        <v>0</v>
      </c>
      <c r="AB241" s="8">
        <f t="shared" si="30"/>
        <v>0</v>
      </c>
      <c r="AC241" s="13">
        <f t="shared" si="31"/>
        <v>0</v>
      </c>
    </row>
    <row r="242" spans="1:29" ht="149.25" customHeight="1">
      <c r="A242" s="72"/>
      <c r="B242" s="58"/>
      <c r="C242" s="70"/>
      <c r="D242" s="61"/>
      <c r="E242" s="67"/>
      <c r="F242" s="64"/>
      <c r="G242" s="61"/>
      <c r="H242" s="61"/>
      <c r="I242" s="61"/>
      <c r="J242" s="61"/>
      <c r="K242" s="61"/>
      <c r="L242" s="7" t="s">
        <v>1156</v>
      </c>
      <c r="M242" s="7" t="s">
        <v>407</v>
      </c>
      <c r="N242" s="7" t="s">
        <v>97</v>
      </c>
      <c r="O242" s="12" t="s">
        <v>41</v>
      </c>
      <c r="P242" s="12" t="s">
        <v>101</v>
      </c>
      <c r="Q242" s="8"/>
      <c r="R242" s="7">
        <v>100</v>
      </c>
      <c r="S242" s="7">
        <v>100</v>
      </c>
      <c r="T242" s="7">
        <v>0</v>
      </c>
      <c r="U242" s="8">
        <f t="shared" si="28"/>
        <v>0</v>
      </c>
      <c r="V242" s="8">
        <f t="shared" si="29"/>
        <v>0</v>
      </c>
      <c r="W242" s="7"/>
      <c r="X242" s="7"/>
      <c r="Y242" s="18">
        <v>5000000</v>
      </c>
      <c r="Z242" s="18">
        <v>5000000</v>
      </c>
      <c r="AA242" s="18">
        <v>0</v>
      </c>
      <c r="AB242" s="8">
        <f t="shared" si="30"/>
        <v>0</v>
      </c>
      <c r="AC242" s="13">
        <f t="shared" si="31"/>
        <v>0</v>
      </c>
    </row>
    <row r="243" spans="1:29" ht="91.8">
      <c r="A243" s="44" t="s">
        <v>337</v>
      </c>
      <c r="B243" s="6" t="s">
        <v>36</v>
      </c>
      <c r="C243" s="7" t="s">
        <v>138</v>
      </c>
      <c r="D243" s="7" t="s">
        <v>433</v>
      </c>
      <c r="E243" s="7" t="s">
        <v>430</v>
      </c>
      <c r="F243" s="42" t="s">
        <v>2321</v>
      </c>
      <c r="G243" s="12">
        <v>2</v>
      </c>
      <c r="H243" s="12">
        <v>2.2</v>
      </c>
      <c r="I243" s="12" t="s">
        <v>149</v>
      </c>
      <c r="J243" s="12" t="s">
        <v>359</v>
      </c>
      <c r="K243" s="12" t="s">
        <v>294</v>
      </c>
      <c r="L243" s="7" t="s">
        <v>1157</v>
      </c>
      <c r="M243" s="7" t="s">
        <v>408</v>
      </c>
      <c r="N243" s="7" t="s">
        <v>97</v>
      </c>
      <c r="O243" s="12" t="s">
        <v>99</v>
      </c>
      <c r="P243" s="12" t="s">
        <v>101</v>
      </c>
      <c r="Q243" s="8"/>
      <c r="R243" s="7">
        <v>100</v>
      </c>
      <c r="S243" s="7">
        <v>100</v>
      </c>
      <c r="T243" s="7">
        <v>0</v>
      </c>
      <c r="U243" s="8">
        <f t="shared" si="28"/>
        <v>0</v>
      </c>
      <c r="V243" s="8">
        <f t="shared" si="29"/>
        <v>0</v>
      </c>
      <c r="W243" s="7"/>
      <c r="X243" s="7"/>
      <c r="Y243" s="18">
        <v>0</v>
      </c>
      <c r="Z243" s="18">
        <v>7998422</v>
      </c>
      <c r="AA243" s="18">
        <v>3850994</v>
      </c>
      <c r="AB243" s="8" t="str">
        <f t="shared" si="30"/>
        <v>0</v>
      </c>
      <c r="AC243" s="13">
        <f t="shared" si="31"/>
        <v>0.48146921980360624</v>
      </c>
    </row>
    <row r="244" spans="1:29" ht="112.2">
      <c r="A244" s="44" t="s">
        <v>337</v>
      </c>
      <c r="B244" s="6" t="s">
        <v>36</v>
      </c>
      <c r="C244" s="7" t="s">
        <v>138</v>
      </c>
      <c r="D244" s="7" t="s">
        <v>435</v>
      </c>
      <c r="E244" s="7" t="s">
        <v>430</v>
      </c>
      <c r="F244" s="42" t="s">
        <v>2266</v>
      </c>
      <c r="G244" s="12">
        <v>2</v>
      </c>
      <c r="H244" s="12">
        <v>2.2</v>
      </c>
      <c r="I244" s="12" t="s">
        <v>149</v>
      </c>
      <c r="J244" s="12" t="s">
        <v>360</v>
      </c>
      <c r="K244" s="12" t="s">
        <v>294</v>
      </c>
      <c r="L244" s="7" t="s">
        <v>1158</v>
      </c>
      <c r="M244" s="7" t="s">
        <v>409</v>
      </c>
      <c r="N244" s="7" t="s">
        <v>97</v>
      </c>
      <c r="O244" s="12" t="s">
        <v>99</v>
      </c>
      <c r="P244" s="12" t="s">
        <v>101</v>
      </c>
      <c r="Q244" s="8"/>
      <c r="R244" s="7">
        <v>100</v>
      </c>
      <c r="S244" s="7">
        <v>100</v>
      </c>
      <c r="T244" s="7">
        <v>0</v>
      </c>
      <c r="U244" s="8">
        <f t="shared" si="28"/>
        <v>0</v>
      </c>
      <c r="V244" s="8">
        <f t="shared" si="29"/>
        <v>0</v>
      </c>
      <c r="W244" s="7"/>
      <c r="X244" s="7"/>
      <c r="Y244" s="18">
        <v>0</v>
      </c>
      <c r="Z244" s="18">
        <v>59141369</v>
      </c>
      <c r="AA244" s="18">
        <v>1103551</v>
      </c>
      <c r="AB244" s="8" t="str">
        <f t="shared" si="30"/>
        <v>0</v>
      </c>
      <c r="AC244" s="13">
        <f t="shared" si="31"/>
        <v>0.01865954438761808</v>
      </c>
    </row>
    <row r="245" spans="1:29" ht="112.2">
      <c r="A245" s="44" t="s">
        <v>337</v>
      </c>
      <c r="B245" s="6" t="s">
        <v>36</v>
      </c>
      <c r="C245" s="7" t="s">
        <v>138</v>
      </c>
      <c r="D245" s="7" t="s">
        <v>435</v>
      </c>
      <c r="E245" s="7" t="s">
        <v>430</v>
      </c>
      <c r="F245" s="42" t="s">
        <v>2266</v>
      </c>
      <c r="G245" s="12">
        <v>2</v>
      </c>
      <c r="H245" s="12">
        <v>2.2</v>
      </c>
      <c r="I245" s="12" t="s">
        <v>149</v>
      </c>
      <c r="J245" s="12" t="s">
        <v>361</v>
      </c>
      <c r="K245" s="12" t="s">
        <v>294</v>
      </c>
      <c r="L245" s="7" t="s">
        <v>1159</v>
      </c>
      <c r="M245" s="7" t="s">
        <v>410</v>
      </c>
      <c r="N245" s="7" t="s">
        <v>97</v>
      </c>
      <c r="O245" s="12" t="s">
        <v>99</v>
      </c>
      <c r="P245" s="12" t="s">
        <v>101</v>
      </c>
      <c r="Q245" s="8"/>
      <c r="R245" s="7">
        <v>3440</v>
      </c>
      <c r="S245" s="7">
        <v>3440</v>
      </c>
      <c r="T245" s="7">
        <v>0</v>
      </c>
      <c r="U245" s="8">
        <f t="shared" si="28"/>
        <v>0</v>
      </c>
      <c r="V245" s="8">
        <f t="shared" si="29"/>
        <v>0</v>
      </c>
      <c r="W245" s="7"/>
      <c r="X245" s="7"/>
      <c r="Y245" s="18">
        <v>0</v>
      </c>
      <c r="Z245" s="18">
        <v>6124422</v>
      </c>
      <c r="AA245" s="18">
        <v>0</v>
      </c>
      <c r="AB245" s="8" t="str">
        <f t="shared" si="30"/>
        <v>0</v>
      </c>
      <c r="AC245" s="17">
        <f t="shared" si="31"/>
        <v>0</v>
      </c>
    </row>
    <row r="246" spans="1:29" ht="112.2">
      <c r="A246" s="44" t="s">
        <v>337</v>
      </c>
      <c r="B246" s="6" t="s">
        <v>36</v>
      </c>
      <c r="C246" s="7" t="s">
        <v>138</v>
      </c>
      <c r="D246" s="7" t="s">
        <v>435</v>
      </c>
      <c r="E246" s="7" t="s">
        <v>430</v>
      </c>
      <c r="F246" s="42" t="s">
        <v>2266</v>
      </c>
      <c r="G246" s="12">
        <v>2</v>
      </c>
      <c r="H246" s="12">
        <v>2.2</v>
      </c>
      <c r="I246" s="12" t="s">
        <v>149</v>
      </c>
      <c r="J246" s="12" t="s">
        <v>362</v>
      </c>
      <c r="K246" s="12" t="s">
        <v>294</v>
      </c>
      <c r="L246" s="7" t="s">
        <v>1146</v>
      </c>
      <c r="M246" s="7" t="s">
        <v>411</v>
      </c>
      <c r="N246" s="7" t="s">
        <v>97</v>
      </c>
      <c r="O246" s="12" t="s">
        <v>99</v>
      </c>
      <c r="P246" s="12" t="s">
        <v>101</v>
      </c>
      <c r="Q246" s="8"/>
      <c r="R246" s="7">
        <v>100</v>
      </c>
      <c r="S246" s="7">
        <v>100</v>
      </c>
      <c r="T246" s="7">
        <v>0</v>
      </c>
      <c r="U246" s="8">
        <f t="shared" si="28"/>
        <v>0</v>
      </c>
      <c r="V246" s="8">
        <f t="shared" si="29"/>
        <v>0</v>
      </c>
      <c r="W246" s="7"/>
      <c r="X246" s="7"/>
      <c r="Y246" s="18">
        <v>0</v>
      </c>
      <c r="Z246" s="18">
        <v>3114576</v>
      </c>
      <c r="AA246" s="18">
        <v>0</v>
      </c>
      <c r="AB246" s="8" t="str">
        <f t="shared" si="30"/>
        <v>0</v>
      </c>
      <c r="AC246" s="13">
        <f t="shared" si="31"/>
        <v>0</v>
      </c>
    </row>
    <row r="247" spans="1:29" ht="112.2">
      <c r="A247" s="44" t="s">
        <v>337</v>
      </c>
      <c r="B247" s="6" t="s">
        <v>36</v>
      </c>
      <c r="C247" s="7" t="s">
        <v>138</v>
      </c>
      <c r="D247" s="7" t="s">
        <v>435</v>
      </c>
      <c r="E247" s="7" t="s">
        <v>430</v>
      </c>
      <c r="F247" s="42" t="s">
        <v>2266</v>
      </c>
      <c r="G247" s="12">
        <v>2</v>
      </c>
      <c r="H247" s="12">
        <v>2.2</v>
      </c>
      <c r="I247" s="12" t="s">
        <v>149</v>
      </c>
      <c r="J247" s="12" t="s">
        <v>363</v>
      </c>
      <c r="K247" s="12" t="s">
        <v>294</v>
      </c>
      <c r="L247" s="7" t="s">
        <v>1146</v>
      </c>
      <c r="M247" s="7" t="s">
        <v>412</v>
      </c>
      <c r="N247" s="7" t="s">
        <v>97</v>
      </c>
      <c r="O247" s="12" t="s">
        <v>99</v>
      </c>
      <c r="P247" s="12" t="s">
        <v>101</v>
      </c>
      <c r="Q247" s="8"/>
      <c r="R247" s="7">
        <v>100</v>
      </c>
      <c r="S247" s="7">
        <v>100</v>
      </c>
      <c r="T247" s="7">
        <v>0</v>
      </c>
      <c r="U247" s="8">
        <f t="shared" si="28"/>
        <v>0</v>
      </c>
      <c r="V247" s="8">
        <f t="shared" si="29"/>
        <v>0</v>
      </c>
      <c r="W247" s="7"/>
      <c r="X247" s="7"/>
      <c r="Y247" s="18">
        <v>0</v>
      </c>
      <c r="Z247" s="18">
        <v>2815964</v>
      </c>
      <c r="AA247" s="18">
        <v>6292</v>
      </c>
      <c r="AB247" s="8" t="str">
        <f t="shared" si="30"/>
        <v>0</v>
      </c>
      <c r="AC247" s="13">
        <f t="shared" si="31"/>
        <v>0.0022344035648183</v>
      </c>
    </row>
    <row r="248" spans="1:29" ht="112.2">
      <c r="A248" s="44" t="s">
        <v>337</v>
      </c>
      <c r="B248" s="6" t="s">
        <v>36</v>
      </c>
      <c r="C248" s="7" t="s">
        <v>138</v>
      </c>
      <c r="D248" s="7" t="s">
        <v>435</v>
      </c>
      <c r="E248" s="7" t="s">
        <v>430</v>
      </c>
      <c r="F248" s="42" t="s">
        <v>2266</v>
      </c>
      <c r="G248" s="12">
        <v>2</v>
      </c>
      <c r="H248" s="12">
        <v>2.2</v>
      </c>
      <c r="I248" s="12" t="s">
        <v>149</v>
      </c>
      <c r="J248" s="12" t="s">
        <v>364</v>
      </c>
      <c r="K248" s="12" t="s">
        <v>294</v>
      </c>
      <c r="L248" s="7" t="s">
        <v>1146</v>
      </c>
      <c r="M248" s="7" t="s">
        <v>413</v>
      </c>
      <c r="N248" s="7" t="s">
        <v>97</v>
      </c>
      <c r="O248" s="12" t="s">
        <v>99</v>
      </c>
      <c r="P248" s="12" t="s">
        <v>101</v>
      </c>
      <c r="Q248" s="8"/>
      <c r="R248" s="7">
        <v>100</v>
      </c>
      <c r="S248" s="7">
        <v>100</v>
      </c>
      <c r="T248" s="7">
        <v>0</v>
      </c>
      <c r="U248" s="8">
        <f t="shared" si="28"/>
        <v>0</v>
      </c>
      <c r="V248" s="8">
        <f t="shared" si="29"/>
        <v>0</v>
      </c>
      <c r="W248" s="7"/>
      <c r="X248" s="7"/>
      <c r="Y248" s="18">
        <v>0</v>
      </c>
      <c r="Z248" s="18">
        <v>305894</v>
      </c>
      <c r="AA248" s="18">
        <v>305894</v>
      </c>
      <c r="AB248" s="8" t="str">
        <f t="shared" si="30"/>
        <v>0</v>
      </c>
      <c r="AC248" s="17">
        <f t="shared" si="31"/>
        <v>1</v>
      </c>
    </row>
    <row r="249" spans="1:29" ht="91.8">
      <c r="A249" s="44" t="s">
        <v>337</v>
      </c>
      <c r="B249" s="6" t="s">
        <v>36</v>
      </c>
      <c r="C249" s="7" t="s">
        <v>138</v>
      </c>
      <c r="D249" s="7" t="s">
        <v>435</v>
      </c>
      <c r="E249" s="7" t="s">
        <v>430</v>
      </c>
      <c r="F249" s="42" t="s">
        <v>2320</v>
      </c>
      <c r="G249" s="12">
        <v>2</v>
      </c>
      <c r="H249" s="12">
        <v>2.2</v>
      </c>
      <c r="I249" s="12" t="s">
        <v>149</v>
      </c>
      <c r="J249" s="12" t="s">
        <v>365</v>
      </c>
      <c r="K249" s="12" t="s">
        <v>294</v>
      </c>
      <c r="L249" s="7" t="s">
        <v>1146</v>
      </c>
      <c r="M249" s="7" t="s">
        <v>414</v>
      </c>
      <c r="N249" s="7" t="s">
        <v>97</v>
      </c>
      <c r="O249" s="12" t="s">
        <v>99</v>
      </c>
      <c r="P249" s="12" t="s">
        <v>101</v>
      </c>
      <c r="Q249" s="8"/>
      <c r="R249" s="7">
        <v>100</v>
      </c>
      <c r="S249" s="7">
        <v>100</v>
      </c>
      <c r="T249" s="7">
        <v>0</v>
      </c>
      <c r="U249" s="8">
        <f t="shared" si="28"/>
        <v>0</v>
      </c>
      <c r="V249" s="8">
        <f t="shared" si="29"/>
        <v>0</v>
      </c>
      <c r="W249" s="7"/>
      <c r="X249" s="7"/>
      <c r="Y249" s="18">
        <v>0</v>
      </c>
      <c r="Z249" s="18">
        <v>4354813</v>
      </c>
      <c r="AA249" s="18">
        <v>0</v>
      </c>
      <c r="AB249" s="8" t="str">
        <f t="shared" si="30"/>
        <v>0</v>
      </c>
      <c r="AC249" s="13">
        <f t="shared" si="31"/>
        <v>0</v>
      </c>
    </row>
    <row r="250" spans="1:29" ht="91.8">
      <c r="A250" s="44" t="s">
        <v>337</v>
      </c>
      <c r="B250" s="6" t="s">
        <v>36</v>
      </c>
      <c r="C250" s="7" t="s">
        <v>138</v>
      </c>
      <c r="D250" s="7" t="s">
        <v>435</v>
      </c>
      <c r="E250" s="7" t="s">
        <v>430</v>
      </c>
      <c r="F250" s="42" t="s">
        <v>2320</v>
      </c>
      <c r="G250" s="12">
        <v>2</v>
      </c>
      <c r="H250" s="12">
        <v>2.2</v>
      </c>
      <c r="I250" s="12" t="s">
        <v>149</v>
      </c>
      <c r="J250" s="12" t="s">
        <v>366</v>
      </c>
      <c r="K250" s="12" t="s">
        <v>294</v>
      </c>
      <c r="L250" s="7" t="s">
        <v>1145</v>
      </c>
      <c r="M250" s="7" t="s">
        <v>415</v>
      </c>
      <c r="N250" s="7" t="s">
        <v>97</v>
      </c>
      <c r="O250" s="12" t="s">
        <v>99</v>
      </c>
      <c r="P250" s="12" t="s">
        <v>101</v>
      </c>
      <c r="Q250" s="8"/>
      <c r="R250" s="7">
        <v>100</v>
      </c>
      <c r="S250" s="7">
        <v>100</v>
      </c>
      <c r="T250" s="7">
        <v>0</v>
      </c>
      <c r="U250" s="8">
        <f t="shared" si="28"/>
        <v>0</v>
      </c>
      <c r="V250" s="8">
        <f t="shared" si="29"/>
        <v>0</v>
      </c>
      <c r="W250" s="7"/>
      <c r="X250" s="7"/>
      <c r="Y250" s="18">
        <v>0</v>
      </c>
      <c r="Z250" s="18">
        <v>2862971</v>
      </c>
      <c r="AA250" s="18">
        <v>0</v>
      </c>
      <c r="AB250" s="8" t="str">
        <f t="shared" si="30"/>
        <v>0</v>
      </c>
      <c r="AC250" s="13">
        <f t="shared" si="31"/>
        <v>0</v>
      </c>
    </row>
    <row r="251" spans="1:29" ht="91.8">
      <c r="A251" s="44" t="s">
        <v>337</v>
      </c>
      <c r="B251" s="6" t="s">
        <v>36</v>
      </c>
      <c r="C251" s="7" t="s">
        <v>138</v>
      </c>
      <c r="D251" s="7" t="s">
        <v>436</v>
      </c>
      <c r="E251" s="7" t="s">
        <v>430</v>
      </c>
      <c r="F251" s="42" t="s">
        <v>2320</v>
      </c>
      <c r="G251" s="12">
        <v>2</v>
      </c>
      <c r="H251" s="12">
        <v>2.2</v>
      </c>
      <c r="I251" s="12" t="s">
        <v>149</v>
      </c>
      <c r="J251" s="12" t="s">
        <v>367</v>
      </c>
      <c r="K251" s="12" t="s">
        <v>294</v>
      </c>
      <c r="L251" s="7" t="s">
        <v>1160</v>
      </c>
      <c r="M251" s="7" t="s">
        <v>394</v>
      </c>
      <c r="N251" s="7" t="s">
        <v>97</v>
      </c>
      <c r="O251" s="12" t="s">
        <v>99</v>
      </c>
      <c r="P251" s="12" t="s">
        <v>101</v>
      </c>
      <c r="Q251" s="8"/>
      <c r="R251" s="7">
        <v>100</v>
      </c>
      <c r="S251" s="7">
        <v>100</v>
      </c>
      <c r="T251" s="7">
        <v>0</v>
      </c>
      <c r="U251" s="8">
        <f t="shared" si="28"/>
        <v>0</v>
      </c>
      <c r="V251" s="8">
        <f t="shared" si="29"/>
        <v>0</v>
      </c>
      <c r="W251" s="7"/>
      <c r="X251" s="7"/>
      <c r="Y251" s="18">
        <v>0</v>
      </c>
      <c r="Z251" s="18">
        <v>6679491</v>
      </c>
      <c r="AA251" s="18">
        <v>1808760</v>
      </c>
      <c r="AB251" s="8" t="str">
        <f t="shared" si="30"/>
        <v>0</v>
      </c>
      <c r="AC251" s="13">
        <f t="shared" si="31"/>
        <v>0.2707930888745864</v>
      </c>
    </row>
    <row r="252" spans="1:29" ht="91.8">
      <c r="A252" s="44" t="s">
        <v>337</v>
      </c>
      <c r="B252" s="6" t="s">
        <v>36</v>
      </c>
      <c r="C252" s="7" t="s">
        <v>138</v>
      </c>
      <c r="D252" s="7" t="s">
        <v>431</v>
      </c>
      <c r="E252" s="7" t="s">
        <v>430</v>
      </c>
      <c r="F252" s="42" t="s">
        <v>2320</v>
      </c>
      <c r="G252" s="12">
        <v>2</v>
      </c>
      <c r="H252" s="12">
        <v>2.2</v>
      </c>
      <c r="I252" s="12" t="s">
        <v>149</v>
      </c>
      <c r="J252" s="12" t="s">
        <v>369</v>
      </c>
      <c r="K252" s="12" t="s">
        <v>294</v>
      </c>
      <c r="L252" s="7" t="s">
        <v>1082</v>
      </c>
      <c r="M252" s="7" t="s">
        <v>394</v>
      </c>
      <c r="N252" s="7" t="s">
        <v>97</v>
      </c>
      <c r="O252" s="12" t="s">
        <v>99</v>
      </c>
      <c r="P252" s="12" t="s">
        <v>101</v>
      </c>
      <c r="Q252" s="8"/>
      <c r="R252" s="7">
        <v>100</v>
      </c>
      <c r="S252" s="7">
        <v>100</v>
      </c>
      <c r="T252" s="7">
        <v>0</v>
      </c>
      <c r="U252" s="8">
        <f t="shared" si="28"/>
        <v>0</v>
      </c>
      <c r="V252" s="8">
        <f t="shared" si="29"/>
        <v>0</v>
      </c>
      <c r="W252" s="7"/>
      <c r="X252" s="7"/>
      <c r="Y252" s="18">
        <v>0</v>
      </c>
      <c r="Z252" s="18">
        <v>4225465</v>
      </c>
      <c r="AA252" s="18">
        <v>2482625</v>
      </c>
      <c r="AB252" s="8" t="str">
        <f t="shared" si="30"/>
        <v>0</v>
      </c>
      <c r="AC252" s="17">
        <f t="shared" si="31"/>
        <v>0.5875388862527556</v>
      </c>
    </row>
    <row r="253" spans="1:29" ht="265.2">
      <c r="A253" s="44" t="s">
        <v>337</v>
      </c>
      <c r="B253" s="6" t="s">
        <v>36</v>
      </c>
      <c r="C253" s="7" t="s">
        <v>138</v>
      </c>
      <c r="D253" s="7" t="s">
        <v>435</v>
      </c>
      <c r="E253" s="7" t="s">
        <v>430</v>
      </c>
      <c r="F253" s="42" t="s">
        <v>2267</v>
      </c>
      <c r="G253" s="12">
        <v>2</v>
      </c>
      <c r="H253" s="12">
        <v>2.2</v>
      </c>
      <c r="I253" s="12" t="s">
        <v>149</v>
      </c>
      <c r="J253" s="12" t="s">
        <v>371</v>
      </c>
      <c r="K253" s="12" t="s">
        <v>145</v>
      </c>
      <c r="L253" s="7" t="s">
        <v>1161</v>
      </c>
      <c r="M253" s="7" t="s">
        <v>417</v>
      </c>
      <c r="N253" s="7" t="s">
        <v>97</v>
      </c>
      <c r="O253" s="12" t="s">
        <v>41</v>
      </c>
      <c r="P253" s="12" t="s">
        <v>101</v>
      </c>
      <c r="Q253" s="8"/>
      <c r="R253" s="7">
        <v>100</v>
      </c>
      <c r="S253" s="7">
        <v>100</v>
      </c>
      <c r="T253" s="7">
        <v>0</v>
      </c>
      <c r="U253" s="8">
        <f t="shared" si="28"/>
        <v>0</v>
      </c>
      <c r="V253" s="8">
        <f t="shared" si="29"/>
        <v>0</v>
      </c>
      <c r="W253" s="7"/>
      <c r="X253" s="7"/>
      <c r="Y253" s="18">
        <v>2250000</v>
      </c>
      <c r="Z253" s="18">
        <v>2598546</v>
      </c>
      <c r="AA253" s="18">
        <v>0</v>
      </c>
      <c r="AB253" s="8">
        <f t="shared" si="30"/>
        <v>0</v>
      </c>
      <c r="AC253" s="13">
        <f t="shared" si="31"/>
        <v>0</v>
      </c>
    </row>
    <row r="254" spans="1:29" ht="112.2">
      <c r="A254" s="44" t="s">
        <v>337</v>
      </c>
      <c r="B254" s="6" t="s">
        <v>36</v>
      </c>
      <c r="C254" s="7" t="s">
        <v>138</v>
      </c>
      <c r="D254" s="7" t="s">
        <v>435</v>
      </c>
      <c r="E254" s="7" t="s">
        <v>430</v>
      </c>
      <c r="F254" s="42" t="s">
        <v>2266</v>
      </c>
      <c r="G254" s="12">
        <v>2</v>
      </c>
      <c r="H254" s="12">
        <v>2.2</v>
      </c>
      <c r="I254" s="12" t="s">
        <v>149</v>
      </c>
      <c r="J254" s="12" t="s">
        <v>370</v>
      </c>
      <c r="K254" s="12" t="s">
        <v>294</v>
      </c>
      <c r="L254" s="7" t="s">
        <v>1162</v>
      </c>
      <c r="M254" s="7" t="s">
        <v>305</v>
      </c>
      <c r="N254" s="7" t="s">
        <v>97</v>
      </c>
      <c r="O254" s="12" t="s">
        <v>99</v>
      </c>
      <c r="P254" s="12" t="s">
        <v>101</v>
      </c>
      <c r="Q254" s="8"/>
      <c r="R254" s="7">
        <v>100</v>
      </c>
      <c r="S254" s="7">
        <v>100</v>
      </c>
      <c r="T254" s="7">
        <v>0</v>
      </c>
      <c r="U254" s="8">
        <f t="shared" si="28"/>
        <v>0</v>
      </c>
      <c r="V254" s="8">
        <f t="shared" si="29"/>
        <v>0</v>
      </c>
      <c r="W254" s="7"/>
      <c r="X254" s="7"/>
      <c r="Y254" s="18">
        <v>0</v>
      </c>
      <c r="Z254" s="18">
        <v>299694</v>
      </c>
      <c r="AA254" s="18">
        <v>201986</v>
      </c>
      <c r="AB254" s="8" t="str">
        <f t="shared" si="30"/>
        <v>0</v>
      </c>
      <c r="AC254" s="17">
        <f t="shared" si="31"/>
        <v>0.6739741202693414</v>
      </c>
    </row>
    <row r="255" spans="1:29" ht="265.2">
      <c r="A255" s="44" t="s">
        <v>337</v>
      </c>
      <c r="B255" s="6" t="s">
        <v>36</v>
      </c>
      <c r="C255" s="7" t="s">
        <v>138</v>
      </c>
      <c r="D255" s="7" t="s">
        <v>435</v>
      </c>
      <c r="E255" s="7" t="s">
        <v>430</v>
      </c>
      <c r="F255" s="42" t="s">
        <v>2267</v>
      </c>
      <c r="G255" s="12">
        <v>2</v>
      </c>
      <c r="H255" s="12">
        <v>2.2</v>
      </c>
      <c r="I255" s="12" t="s">
        <v>149</v>
      </c>
      <c r="J255" s="12" t="s">
        <v>371</v>
      </c>
      <c r="K255" s="12" t="s">
        <v>145</v>
      </c>
      <c r="L255" s="7" t="e">
        <v>#N/A</v>
      </c>
      <c r="M255" s="7" t="s">
        <v>418</v>
      </c>
      <c r="N255" s="7" t="s">
        <v>97</v>
      </c>
      <c r="O255" s="12" t="s">
        <v>41</v>
      </c>
      <c r="P255" s="12" t="s">
        <v>101</v>
      </c>
      <c r="Q255" s="8"/>
      <c r="R255" s="7">
        <v>100</v>
      </c>
      <c r="S255" s="7">
        <v>100</v>
      </c>
      <c r="T255" s="7">
        <v>0</v>
      </c>
      <c r="U255" s="8">
        <f t="shared" si="28"/>
        <v>0</v>
      </c>
      <c r="V255" s="8">
        <f t="shared" si="29"/>
        <v>0</v>
      </c>
      <c r="W255" s="7"/>
      <c r="X255" s="7"/>
      <c r="Y255" s="18">
        <v>2250000</v>
      </c>
      <c r="Z255" s="18">
        <v>2598546</v>
      </c>
      <c r="AA255" s="18">
        <v>0</v>
      </c>
      <c r="AB255" s="8">
        <f t="shared" si="30"/>
        <v>0</v>
      </c>
      <c r="AC255" s="13">
        <f t="shared" si="31"/>
        <v>0</v>
      </c>
    </row>
    <row r="256" spans="1:29" ht="112.2">
      <c r="A256" s="44" t="s">
        <v>337</v>
      </c>
      <c r="B256" s="6" t="s">
        <v>36</v>
      </c>
      <c r="C256" s="7" t="s">
        <v>138</v>
      </c>
      <c r="D256" s="7" t="s">
        <v>435</v>
      </c>
      <c r="E256" s="7" t="s">
        <v>430</v>
      </c>
      <c r="F256" s="42" t="s">
        <v>2266</v>
      </c>
      <c r="G256" s="12">
        <v>2</v>
      </c>
      <c r="H256" s="12">
        <v>2.2</v>
      </c>
      <c r="I256" s="12" t="s">
        <v>149</v>
      </c>
      <c r="J256" s="12" t="s">
        <v>372</v>
      </c>
      <c r="K256" s="12" t="s">
        <v>145</v>
      </c>
      <c r="L256" s="7" t="s">
        <v>1163</v>
      </c>
      <c r="M256" s="7" t="s">
        <v>394</v>
      </c>
      <c r="N256" s="7" t="s">
        <v>97</v>
      </c>
      <c r="O256" s="12" t="s">
        <v>99</v>
      </c>
      <c r="P256" s="12" t="s">
        <v>101</v>
      </c>
      <c r="Q256" s="8"/>
      <c r="R256" s="7">
        <v>100</v>
      </c>
      <c r="S256" s="7">
        <v>100</v>
      </c>
      <c r="T256" s="7">
        <v>0</v>
      </c>
      <c r="U256" s="8">
        <f t="shared" si="28"/>
        <v>0</v>
      </c>
      <c r="V256" s="8">
        <f t="shared" si="29"/>
        <v>0</v>
      </c>
      <c r="W256" s="7"/>
      <c r="X256" s="7"/>
      <c r="Y256" s="18">
        <v>0</v>
      </c>
      <c r="Z256" s="18">
        <v>3332794</v>
      </c>
      <c r="AA256" s="18">
        <v>0</v>
      </c>
      <c r="AB256" s="8" t="str">
        <f t="shared" si="30"/>
        <v>0</v>
      </c>
      <c r="AC256" s="13">
        <f t="shared" si="31"/>
        <v>0</v>
      </c>
    </row>
    <row r="257" spans="1:29" ht="265.2">
      <c r="A257" s="44" t="s">
        <v>337</v>
      </c>
      <c r="B257" s="6" t="s">
        <v>36</v>
      </c>
      <c r="C257" s="7" t="s">
        <v>138</v>
      </c>
      <c r="D257" s="7" t="s">
        <v>435</v>
      </c>
      <c r="E257" s="7" t="s">
        <v>430</v>
      </c>
      <c r="F257" s="42" t="s">
        <v>2267</v>
      </c>
      <c r="G257" s="12">
        <v>2</v>
      </c>
      <c r="H257" s="12">
        <v>2.2</v>
      </c>
      <c r="I257" s="12" t="s">
        <v>149</v>
      </c>
      <c r="J257" s="12" t="s">
        <v>373</v>
      </c>
      <c r="K257" s="12" t="s">
        <v>145</v>
      </c>
      <c r="L257" s="7" t="s">
        <v>1164</v>
      </c>
      <c r="M257" s="7" t="s">
        <v>419</v>
      </c>
      <c r="N257" s="7" t="s">
        <v>97</v>
      </c>
      <c r="O257" s="12" t="s">
        <v>99</v>
      </c>
      <c r="P257" s="12" t="s">
        <v>101</v>
      </c>
      <c r="Q257" s="8"/>
      <c r="R257" s="7">
        <v>100</v>
      </c>
      <c r="S257" s="7">
        <v>100</v>
      </c>
      <c r="T257" s="7">
        <v>0</v>
      </c>
      <c r="U257" s="8">
        <f t="shared" si="28"/>
        <v>0</v>
      </c>
      <c r="V257" s="8">
        <f t="shared" si="29"/>
        <v>0</v>
      </c>
      <c r="W257" s="7"/>
      <c r="X257" s="7"/>
      <c r="Y257" s="18">
        <v>0</v>
      </c>
      <c r="Z257" s="18">
        <v>160000</v>
      </c>
      <c r="AA257" s="18">
        <v>0</v>
      </c>
      <c r="AB257" s="8" t="str">
        <f t="shared" si="30"/>
        <v>0</v>
      </c>
      <c r="AC257" s="13">
        <f t="shared" si="31"/>
        <v>0</v>
      </c>
    </row>
    <row r="258" spans="1:29" ht="91.8">
      <c r="A258" s="44" t="s">
        <v>337</v>
      </c>
      <c r="B258" s="6" t="s">
        <v>36</v>
      </c>
      <c r="C258" s="7" t="s">
        <v>138</v>
      </c>
      <c r="D258" s="7" t="s">
        <v>435</v>
      </c>
      <c r="E258" s="7" t="s">
        <v>430</v>
      </c>
      <c r="F258" s="42" t="s">
        <v>2321</v>
      </c>
      <c r="G258" s="12">
        <v>2</v>
      </c>
      <c r="H258" s="12">
        <v>2.2</v>
      </c>
      <c r="I258" s="12" t="s">
        <v>149</v>
      </c>
      <c r="J258" s="12" t="s">
        <v>374</v>
      </c>
      <c r="K258" s="12" t="s">
        <v>145</v>
      </c>
      <c r="L258" s="7" t="s">
        <v>1165</v>
      </c>
      <c r="M258" s="7" t="s">
        <v>420</v>
      </c>
      <c r="N258" s="7" t="s">
        <v>97</v>
      </c>
      <c r="O258" s="12" t="s">
        <v>99</v>
      </c>
      <c r="P258" s="12" t="s">
        <v>101</v>
      </c>
      <c r="Q258" s="8"/>
      <c r="R258" s="7">
        <v>100</v>
      </c>
      <c r="S258" s="7">
        <v>100</v>
      </c>
      <c r="T258" s="7">
        <v>0</v>
      </c>
      <c r="U258" s="8">
        <f t="shared" si="28"/>
        <v>0</v>
      </c>
      <c r="V258" s="8">
        <f t="shared" si="29"/>
        <v>0</v>
      </c>
      <c r="W258" s="7"/>
      <c r="X258" s="7"/>
      <c r="Y258" s="18">
        <v>0</v>
      </c>
      <c r="Z258" s="18">
        <v>606933</v>
      </c>
      <c r="AA258" s="18">
        <v>0</v>
      </c>
      <c r="AB258" s="8" t="str">
        <f t="shared" si="30"/>
        <v>0</v>
      </c>
      <c r="AC258" s="13">
        <f t="shared" si="31"/>
        <v>0</v>
      </c>
    </row>
    <row r="259" spans="1:29" ht="112.2">
      <c r="A259" s="44" t="s">
        <v>337</v>
      </c>
      <c r="B259" s="6" t="s">
        <v>36</v>
      </c>
      <c r="C259" s="7" t="s">
        <v>138</v>
      </c>
      <c r="D259" s="7" t="s">
        <v>435</v>
      </c>
      <c r="E259" s="7" t="s">
        <v>430</v>
      </c>
      <c r="F259" s="42" t="s">
        <v>2266</v>
      </c>
      <c r="G259" s="12">
        <v>2</v>
      </c>
      <c r="H259" s="12">
        <v>2.2</v>
      </c>
      <c r="I259" s="12" t="s">
        <v>149</v>
      </c>
      <c r="J259" s="12" t="s">
        <v>375</v>
      </c>
      <c r="K259" s="12" t="s">
        <v>145</v>
      </c>
      <c r="L259" s="7" t="s">
        <v>1082</v>
      </c>
      <c r="M259" s="7" t="s">
        <v>421</v>
      </c>
      <c r="N259" s="7" t="s">
        <v>97</v>
      </c>
      <c r="O259" s="12" t="s">
        <v>99</v>
      </c>
      <c r="P259" s="12" t="s">
        <v>101</v>
      </c>
      <c r="Q259" s="8"/>
      <c r="R259" s="7">
        <v>100</v>
      </c>
      <c r="S259" s="7">
        <v>100</v>
      </c>
      <c r="T259" s="7">
        <v>0</v>
      </c>
      <c r="U259" s="8">
        <f t="shared" si="28"/>
        <v>0</v>
      </c>
      <c r="V259" s="8">
        <f t="shared" si="29"/>
        <v>0</v>
      </c>
      <c r="W259" s="7"/>
      <c r="X259" s="7"/>
      <c r="Y259" s="18">
        <v>0</v>
      </c>
      <c r="Z259" s="18">
        <v>3676271</v>
      </c>
      <c r="AA259" s="18">
        <v>23901</v>
      </c>
      <c r="AB259" s="8" t="str">
        <f t="shared" si="30"/>
        <v>0</v>
      </c>
      <c r="AC259" s="13">
        <f t="shared" si="31"/>
        <v>0.006501424949357651</v>
      </c>
    </row>
    <row r="260" spans="1:29" ht="112.2">
      <c r="A260" s="44" t="s">
        <v>337</v>
      </c>
      <c r="B260" s="6" t="s">
        <v>36</v>
      </c>
      <c r="C260" s="7" t="s">
        <v>138</v>
      </c>
      <c r="D260" s="7" t="s">
        <v>435</v>
      </c>
      <c r="E260" s="7" t="s">
        <v>430</v>
      </c>
      <c r="F260" s="42" t="s">
        <v>2266</v>
      </c>
      <c r="G260" s="12">
        <v>2</v>
      </c>
      <c r="H260" s="12">
        <v>2.2</v>
      </c>
      <c r="I260" s="12" t="s">
        <v>149</v>
      </c>
      <c r="J260" s="12" t="s">
        <v>377</v>
      </c>
      <c r="K260" s="12" t="s">
        <v>145</v>
      </c>
      <c r="L260" s="7" t="s">
        <v>1166</v>
      </c>
      <c r="M260" s="7" t="s">
        <v>394</v>
      </c>
      <c r="N260" s="7" t="s">
        <v>97</v>
      </c>
      <c r="O260" s="12" t="s">
        <v>99</v>
      </c>
      <c r="P260" s="12" t="s">
        <v>101</v>
      </c>
      <c r="Q260" s="8"/>
      <c r="R260" s="7">
        <v>100</v>
      </c>
      <c r="S260" s="7">
        <v>100</v>
      </c>
      <c r="T260" s="7">
        <v>0</v>
      </c>
      <c r="U260" s="8">
        <f t="shared" si="28"/>
        <v>0</v>
      </c>
      <c r="V260" s="8">
        <f t="shared" si="29"/>
        <v>0</v>
      </c>
      <c r="W260" s="7"/>
      <c r="X260" s="7"/>
      <c r="Y260" s="18">
        <v>0</v>
      </c>
      <c r="Z260" s="18">
        <v>2557097</v>
      </c>
      <c r="AA260" s="18">
        <v>0</v>
      </c>
      <c r="AB260" s="8" t="str">
        <f t="shared" si="30"/>
        <v>0</v>
      </c>
      <c r="AC260" s="13">
        <f t="shared" si="31"/>
        <v>0</v>
      </c>
    </row>
    <row r="261" spans="1:29" ht="112.2">
      <c r="A261" s="44" t="s">
        <v>337</v>
      </c>
      <c r="B261" s="6" t="s">
        <v>36</v>
      </c>
      <c r="C261" s="7" t="s">
        <v>138</v>
      </c>
      <c r="D261" s="7" t="s">
        <v>435</v>
      </c>
      <c r="E261" s="7" t="s">
        <v>430</v>
      </c>
      <c r="F261" s="42" t="s">
        <v>2266</v>
      </c>
      <c r="G261" s="12">
        <v>2</v>
      </c>
      <c r="H261" s="12">
        <v>2.2</v>
      </c>
      <c r="I261" s="12" t="s">
        <v>149</v>
      </c>
      <c r="J261" s="12" t="s">
        <v>378</v>
      </c>
      <c r="K261" s="12" t="s">
        <v>145</v>
      </c>
      <c r="L261" s="7" t="s">
        <v>1167</v>
      </c>
      <c r="M261" s="7" t="s">
        <v>394</v>
      </c>
      <c r="N261" s="7" t="s">
        <v>97</v>
      </c>
      <c r="O261" s="12" t="s">
        <v>99</v>
      </c>
      <c r="P261" s="12" t="s">
        <v>101</v>
      </c>
      <c r="Q261" s="8"/>
      <c r="R261" s="7">
        <v>100</v>
      </c>
      <c r="S261" s="7">
        <v>100</v>
      </c>
      <c r="T261" s="7">
        <v>0</v>
      </c>
      <c r="U261" s="8">
        <f t="shared" si="28"/>
        <v>0</v>
      </c>
      <c r="V261" s="8">
        <f t="shared" si="29"/>
        <v>0</v>
      </c>
      <c r="W261" s="7"/>
      <c r="X261" s="7"/>
      <c r="Y261" s="18">
        <v>0</v>
      </c>
      <c r="Z261" s="18">
        <v>5771184</v>
      </c>
      <c r="AA261" s="18">
        <v>551527</v>
      </c>
      <c r="AB261" s="8" t="str">
        <f t="shared" si="30"/>
        <v>0</v>
      </c>
      <c r="AC261" s="17">
        <f t="shared" si="31"/>
        <v>0.09556565862394961</v>
      </c>
    </row>
    <row r="262" spans="1:29" ht="112.2">
      <c r="A262" s="44" t="s">
        <v>337</v>
      </c>
      <c r="B262" s="6" t="s">
        <v>36</v>
      </c>
      <c r="C262" s="7" t="s">
        <v>138</v>
      </c>
      <c r="D262" s="7" t="s">
        <v>435</v>
      </c>
      <c r="E262" s="7" t="s">
        <v>430</v>
      </c>
      <c r="F262" s="42" t="s">
        <v>2266</v>
      </c>
      <c r="G262" s="12">
        <v>2</v>
      </c>
      <c r="H262" s="12">
        <v>2.2</v>
      </c>
      <c r="I262" s="12" t="s">
        <v>149</v>
      </c>
      <c r="J262" s="12" t="s">
        <v>379</v>
      </c>
      <c r="K262" s="12" t="s">
        <v>145</v>
      </c>
      <c r="L262" s="7" t="s">
        <v>1168</v>
      </c>
      <c r="M262" s="7" t="s">
        <v>394</v>
      </c>
      <c r="N262" s="7" t="s">
        <v>97</v>
      </c>
      <c r="O262" s="12" t="s">
        <v>99</v>
      </c>
      <c r="P262" s="12" t="s">
        <v>101</v>
      </c>
      <c r="Q262" s="8"/>
      <c r="R262" s="7">
        <v>100</v>
      </c>
      <c r="S262" s="7">
        <v>100</v>
      </c>
      <c r="T262" s="7">
        <v>0</v>
      </c>
      <c r="U262" s="8">
        <f t="shared" si="28"/>
        <v>0</v>
      </c>
      <c r="V262" s="8">
        <f t="shared" si="29"/>
        <v>0</v>
      </c>
      <c r="W262" s="7"/>
      <c r="X262" s="7"/>
      <c r="Y262" s="18">
        <v>0</v>
      </c>
      <c r="Z262" s="18">
        <v>14217608</v>
      </c>
      <c r="AA262" s="18">
        <v>1013738</v>
      </c>
      <c r="AB262" s="8" t="str">
        <f t="shared" si="30"/>
        <v>0</v>
      </c>
      <c r="AC262" s="13">
        <f t="shared" si="31"/>
        <v>0.07130158603331868</v>
      </c>
    </row>
    <row r="263" spans="1:29" ht="112.2">
      <c r="A263" s="44" t="s">
        <v>337</v>
      </c>
      <c r="B263" s="6" t="s">
        <v>36</v>
      </c>
      <c r="C263" s="7" t="s">
        <v>138</v>
      </c>
      <c r="D263" s="7" t="s">
        <v>435</v>
      </c>
      <c r="E263" s="7" t="s">
        <v>430</v>
      </c>
      <c r="F263" s="42" t="s">
        <v>2266</v>
      </c>
      <c r="G263" s="12">
        <v>2</v>
      </c>
      <c r="H263" s="12">
        <v>2.2</v>
      </c>
      <c r="I263" s="12" t="s">
        <v>149</v>
      </c>
      <c r="J263" s="12" t="s">
        <v>380</v>
      </c>
      <c r="K263" s="12" t="s">
        <v>145</v>
      </c>
      <c r="L263" s="7" t="s">
        <v>1160</v>
      </c>
      <c r="M263" s="7" t="s">
        <v>394</v>
      </c>
      <c r="N263" s="7" t="s">
        <v>97</v>
      </c>
      <c r="O263" s="12" t="s">
        <v>99</v>
      </c>
      <c r="P263" s="12" t="s">
        <v>101</v>
      </c>
      <c r="Q263" s="8"/>
      <c r="R263" s="7">
        <v>100</v>
      </c>
      <c r="S263" s="7">
        <v>100</v>
      </c>
      <c r="T263" s="7">
        <v>0</v>
      </c>
      <c r="U263" s="8">
        <f t="shared" si="28"/>
        <v>0</v>
      </c>
      <c r="V263" s="8">
        <f t="shared" si="29"/>
        <v>0</v>
      </c>
      <c r="W263" s="7"/>
      <c r="X263" s="7"/>
      <c r="Y263" s="18">
        <v>0</v>
      </c>
      <c r="Z263" s="18">
        <v>5133737</v>
      </c>
      <c r="AA263" s="18">
        <v>0</v>
      </c>
      <c r="AB263" s="8" t="str">
        <f t="shared" si="30"/>
        <v>0</v>
      </c>
      <c r="AC263" s="13">
        <f t="shared" si="31"/>
        <v>0</v>
      </c>
    </row>
    <row r="264" spans="1:29" ht="91.8">
      <c r="A264" s="44" t="s">
        <v>337</v>
      </c>
      <c r="B264" s="6" t="s">
        <v>36</v>
      </c>
      <c r="C264" s="7" t="s">
        <v>138</v>
      </c>
      <c r="D264" s="7" t="s">
        <v>435</v>
      </c>
      <c r="E264" s="7" t="s">
        <v>430</v>
      </c>
      <c r="F264" s="42" t="s">
        <v>2321</v>
      </c>
      <c r="G264" s="12">
        <v>2</v>
      </c>
      <c r="H264" s="12">
        <v>2.3</v>
      </c>
      <c r="I264" s="12" t="s">
        <v>261</v>
      </c>
      <c r="J264" s="12" t="s">
        <v>798</v>
      </c>
      <c r="K264" s="12" t="s">
        <v>293</v>
      </c>
      <c r="L264" s="7" t="s">
        <v>1082</v>
      </c>
      <c r="M264" s="7" t="s">
        <v>836</v>
      </c>
      <c r="N264" s="7" t="s">
        <v>97</v>
      </c>
      <c r="O264" s="12" t="s">
        <v>99</v>
      </c>
      <c r="P264" s="12" t="s">
        <v>101</v>
      </c>
      <c r="Q264" s="8"/>
      <c r="R264" s="7">
        <v>100</v>
      </c>
      <c r="S264" s="7">
        <v>100</v>
      </c>
      <c r="T264" s="7">
        <v>0</v>
      </c>
      <c r="U264" s="8">
        <f t="shared" si="28"/>
        <v>0</v>
      </c>
      <c r="V264" s="8">
        <f t="shared" si="29"/>
        <v>0</v>
      </c>
      <c r="W264" s="7"/>
      <c r="X264" s="7"/>
      <c r="Y264" s="18">
        <v>0</v>
      </c>
      <c r="Z264" s="18">
        <v>308909</v>
      </c>
      <c r="AA264" s="18">
        <v>0</v>
      </c>
      <c r="AB264" s="8" t="str">
        <f t="shared" si="30"/>
        <v>0</v>
      </c>
      <c r="AC264" s="13">
        <f t="shared" si="31"/>
        <v>0</v>
      </c>
    </row>
    <row r="265" spans="1:29" ht="40.8">
      <c r="A265" s="44" t="s">
        <v>337</v>
      </c>
      <c r="B265" s="6" t="s">
        <v>31</v>
      </c>
      <c r="C265" s="7" t="s">
        <v>138</v>
      </c>
      <c r="D265" s="7" t="s">
        <v>432</v>
      </c>
      <c r="E265" s="7" t="s">
        <v>430</v>
      </c>
      <c r="F265" s="42" t="s">
        <v>2323</v>
      </c>
      <c r="G265" s="12">
        <v>3</v>
      </c>
      <c r="H265" s="12">
        <v>3.2</v>
      </c>
      <c r="I265" s="12" t="s">
        <v>384</v>
      </c>
      <c r="J265" s="12" t="s">
        <v>342</v>
      </c>
      <c r="K265" s="12" t="s">
        <v>293</v>
      </c>
      <c r="L265" s="7" t="s">
        <v>1169</v>
      </c>
      <c r="M265" s="7" t="s">
        <v>392</v>
      </c>
      <c r="N265" s="7" t="s">
        <v>97</v>
      </c>
      <c r="O265" s="12" t="s">
        <v>99</v>
      </c>
      <c r="P265" s="12" t="s">
        <v>101</v>
      </c>
      <c r="Q265" s="8"/>
      <c r="R265" s="7">
        <v>100</v>
      </c>
      <c r="S265" s="7">
        <v>100</v>
      </c>
      <c r="T265" s="7">
        <v>0</v>
      </c>
      <c r="U265" s="8">
        <f t="shared" si="28"/>
        <v>0</v>
      </c>
      <c r="V265" s="8">
        <f t="shared" si="29"/>
        <v>0</v>
      </c>
      <c r="W265" s="7"/>
      <c r="X265" s="7"/>
      <c r="Y265" s="18">
        <v>0</v>
      </c>
      <c r="Z265" s="18">
        <v>1096617</v>
      </c>
      <c r="AA265" s="18">
        <v>0</v>
      </c>
      <c r="AB265" s="35" t="str">
        <f t="shared" si="30"/>
        <v>0</v>
      </c>
      <c r="AC265" s="17">
        <f t="shared" si="31"/>
        <v>0</v>
      </c>
    </row>
    <row r="266" spans="1:29" ht="40.8">
      <c r="A266" s="44" t="s">
        <v>337</v>
      </c>
      <c r="B266" s="6" t="s">
        <v>31</v>
      </c>
      <c r="C266" s="7" t="s">
        <v>138</v>
      </c>
      <c r="D266" s="7" t="s">
        <v>432</v>
      </c>
      <c r="E266" s="7" t="s">
        <v>430</v>
      </c>
      <c r="F266" s="42" t="s">
        <v>2323</v>
      </c>
      <c r="G266" s="12">
        <v>2</v>
      </c>
      <c r="H266" s="12">
        <v>2.2</v>
      </c>
      <c r="I266" s="12" t="s">
        <v>149</v>
      </c>
      <c r="J266" s="12" t="s">
        <v>368</v>
      </c>
      <c r="K266" s="12" t="s">
        <v>294</v>
      </c>
      <c r="L266" s="7" t="s">
        <v>1170</v>
      </c>
      <c r="M266" s="7" t="s">
        <v>416</v>
      </c>
      <c r="N266" s="7" t="s">
        <v>97</v>
      </c>
      <c r="O266" s="12" t="s">
        <v>99</v>
      </c>
      <c r="P266" s="12" t="s">
        <v>101</v>
      </c>
      <c r="Q266" s="8"/>
      <c r="R266" s="7">
        <v>100</v>
      </c>
      <c r="S266" s="7">
        <v>100</v>
      </c>
      <c r="T266" s="7">
        <v>0</v>
      </c>
      <c r="U266" s="8">
        <f t="shared" si="28"/>
        <v>0</v>
      </c>
      <c r="V266" s="8">
        <f t="shared" si="29"/>
        <v>0</v>
      </c>
      <c r="W266" s="7"/>
      <c r="X266" s="7"/>
      <c r="Y266" s="18">
        <v>0</v>
      </c>
      <c r="Z266" s="18">
        <v>4500000</v>
      </c>
      <c r="AA266" s="18">
        <v>0</v>
      </c>
      <c r="AB266" s="35" t="str">
        <f t="shared" si="30"/>
        <v>0</v>
      </c>
      <c r="AC266" s="17">
        <f t="shared" si="31"/>
        <v>0</v>
      </c>
    </row>
    <row r="267" spans="1:29" ht="40.8">
      <c r="A267" s="44" t="s">
        <v>337</v>
      </c>
      <c r="B267" s="6" t="s">
        <v>31</v>
      </c>
      <c r="C267" s="7" t="s">
        <v>138</v>
      </c>
      <c r="D267" s="7" t="s">
        <v>433</v>
      </c>
      <c r="E267" s="7" t="s">
        <v>430</v>
      </c>
      <c r="F267" s="42" t="s">
        <v>434</v>
      </c>
      <c r="G267" s="12">
        <v>2</v>
      </c>
      <c r="H267" s="12">
        <v>2.2</v>
      </c>
      <c r="I267" s="12" t="s">
        <v>149</v>
      </c>
      <c r="J267" s="12" t="s">
        <v>376</v>
      </c>
      <c r="K267" s="12" t="s">
        <v>145</v>
      </c>
      <c r="L267" s="7" t="s">
        <v>1171</v>
      </c>
      <c r="M267" s="7" t="s">
        <v>422</v>
      </c>
      <c r="N267" s="7" t="s">
        <v>97</v>
      </c>
      <c r="O267" s="12" t="s">
        <v>99</v>
      </c>
      <c r="P267" s="12" t="s">
        <v>101</v>
      </c>
      <c r="Q267" s="8"/>
      <c r="R267" s="7">
        <v>8095</v>
      </c>
      <c r="S267" s="7">
        <v>8095</v>
      </c>
      <c r="T267" s="7">
        <v>0</v>
      </c>
      <c r="U267" s="8">
        <f t="shared" si="28"/>
        <v>0</v>
      </c>
      <c r="V267" s="8">
        <f t="shared" si="29"/>
        <v>0</v>
      </c>
      <c r="W267" s="7"/>
      <c r="X267" s="7"/>
      <c r="Y267" s="18">
        <v>0</v>
      </c>
      <c r="Z267" s="18">
        <v>1368189</v>
      </c>
      <c r="AA267" s="18">
        <v>0</v>
      </c>
      <c r="AB267" s="35" t="str">
        <f t="shared" si="30"/>
        <v>0</v>
      </c>
      <c r="AC267" s="17">
        <f t="shared" si="31"/>
        <v>0</v>
      </c>
    </row>
    <row r="268" spans="1:29" ht="40.8">
      <c r="A268" s="44" t="s">
        <v>337</v>
      </c>
      <c r="B268" s="6" t="s">
        <v>31</v>
      </c>
      <c r="C268" s="7" t="s">
        <v>138</v>
      </c>
      <c r="D268" s="7" t="s">
        <v>432</v>
      </c>
      <c r="E268" s="7" t="s">
        <v>430</v>
      </c>
      <c r="F268" s="42" t="s">
        <v>2323</v>
      </c>
      <c r="G268" s="12">
        <v>1</v>
      </c>
      <c r="H268" s="12">
        <v>1.3</v>
      </c>
      <c r="I268" s="12" t="s">
        <v>324</v>
      </c>
      <c r="J268" s="12" t="s">
        <v>381</v>
      </c>
      <c r="K268" s="12" t="s">
        <v>295</v>
      </c>
      <c r="L268" s="7" t="s">
        <v>1172</v>
      </c>
      <c r="M268" s="7" t="s">
        <v>307</v>
      </c>
      <c r="N268" s="7" t="s">
        <v>98</v>
      </c>
      <c r="O268" s="12" t="s">
        <v>41</v>
      </c>
      <c r="P268" s="12" t="s">
        <v>318</v>
      </c>
      <c r="Q268" s="8"/>
      <c r="R268" s="7">
        <v>1</v>
      </c>
      <c r="S268" s="7">
        <v>1</v>
      </c>
      <c r="T268" s="7">
        <v>0</v>
      </c>
      <c r="U268" s="8">
        <f t="shared" si="28"/>
        <v>0</v>
      </c>
      <c r="V268" s="8">
        <f t="shared" si="29"/>
        <v>0</v>
      </c>
      <c r="W268" s="7"/>
      <c r="X268" s="7"/>
      <c r="Y268" s="18">
        <v>251866</v>
      </c>
      <c r="Z268" s="18">
        <v>500000</v>
      </c>
      <c r="AA268" s="18">
        <v>500000</v>
      </c>
      <c r="AB268" s="35">
        <f t="shared" si="30"/>
        <v>1.9851825970952808</v>
      </c>
      <c r="AC268" s="17">
        <f t="shared" si="31"/>
        <v>1</v>
      </c>
    </row>
    <row r="269" spans="1:29" ht="40.8">
      <c r="A269" s="44" t="s">
        <v>337</v>
      </c>
      <c r="B269" s="6" t="s">
        <v>31</v>
      </c>
      <c r="C269" s="7" t="s">
        <v>138</v>
      </c>
      <c r="D269" s="7" t="s">
        <v>432</v>
      </c>
      <c r="E269" s="7" t="s">
        <v>430</v>
      </c>
      <c r="F269" s="42" t="s">
        <v>2323</v>
      </c>
      <c r="G269" s="12">
        <v>1</v>
      </c>
      <c r="H269" s="12">
        <v>1.3</v>
      </c>
      <c r="I269" s="12" t="s">
        <v>324</v>
      </c>
      <c r="J269" s="12" t="s">
        <v>382</v>
      </c>
      <c r="K269" s="12" t="s">
        <v>295</v>
      </c>
      <c r="L269" s="7" t="s">
        <v>1173</v>
      </c>
      <c r="M269" s="7" t="s">
        <v>423</v>
      </c>
      <c r="N269" s="7" t="s">
        <v>98</v>
      </c>
      <c r="O269" s="12" t="s">
        <v>41</v>
      </c>
      <c r="P269" s="12" t="s">
        <v>318</v>
      </c>
      <c r="Q269" s="8"/>
      <c r="R269" s="7">
        <v>1</v>
      </c>
      <c r="S269" s="7">
        <v>1</v>
      </c>
      <c r="T269" s="7">
        <v>0</v>
      </c>
      <c r="U269" s="8">
        <f t="shared" si="28"/>
        <v>0</v>
      </c>
      <c r="V269" s="8">
        <f t="shared" si="29"/>
        <v>0</v>
      </c>
      <c r="W269" s="7"/>
      <c r="X269" s="7"/>
      <c r="Y269" s="18">
        <v>167910</v>
      </c>
      <c r="Z269" s="18">
        <v>250000</v>
      </c>
      <c r="AA269" s="18">
        <v>250000</v>
      </c>
      <c r="AB269" s="35">
        <f t="shared" si="30"/>
        <v>1.488892859269847</v>
      </c>
      <c r="AC269" s="13">
        <f t="shared" si="31"/>
        <v>1</v>
      </c>
    </row>
    <row r="270" spans="1:29" ht="40.8">
      <c r="A270" s="44" t="s">
        <v>337</v>
      </c>
      <c r="B270" s="6" t="s">
        <v>31</v>
      </c>
      <c r="C270" s="7" t="s">
        <v>138</v>
      </c>
      <c r="D270" s="7" t="s">
        <v>432</v>
      </c>
      <c r="E270" s="7" t="s">
        <v>430</v>
      </c>
      <c r="F270" s="42" t="s">
        <v>2323</v>
      </c>
      <c r="G270" s="12">
        <v>1</v>
      </c>
      <c r="H270" s="12">
        <v>1.3</v>
      </c>
      <c r="I270" s="12" t="s">
        <v>324</v>
      </c>
      <c r="J270" s="12" t="s">
        <v>383</v>
      </c>
      <c r="K270" s="12" t="s">
        <v>295</v>
      </c>
      <c r="L270" s="7" t="s">
        <v>1173</v>
      </c>
      <c r="M270" s="7" t="s">
        <v>307</v>
      </c>
      <c r="N270" s="7" t="s">
        <v>98</v>
      </c>
      <c r="O270" s="12" t="s">
        <v>41</v>
      </c>
      <c r="P270" s="12" t="s">
        <v>318</v>
      </c>
      <c r="Q270" s="8"/>
      <c r="R270" s="7">
        <v>1</v>
      </c>
      <c r="S270" s="7">
        <v>1</v>
      </c>
      <c r="T270" s="7">
        <v>0</v>
      </c>
      <c r="U270" s="8">
        <f t="shared" si="28"/>
        <v>0</v>
      </c>
      <c r="V270" s="8">
        <f t="shared" si="29"/>
        <v>0</v>
      </c>
      <c r="W270" s="7"/>
      <c r="X270" s="7"/>
      <c r="Y270" s="18">
        <v>92351</v>
      </c>
      <c r="Z270" s="18">
        <v>250000</v>
      </c>
      <c r="AA270" s="18">
        <v>250000</v>
      </c>
      <c r="AB270" s="35">
        <f t="shared" si="30"/>
        <v>2.7070632694827346</v>
      </c>
      <c r="AC270" s="13">
        <f t="shared" si="31"/>
        <v>1</v>
      </c>
    </row>
    <row r="271" spans="1:29" ht="142.8">
      <c r="A271" s="44" t="s">
        <v>337</v>
      </c>
      <c r="B271" s="6" t="s">
        <v>31</v>
      </c>
      <c r="C271" s="7" t="s">
        <v>138</v>
      </c>
      <c r="D271" s="7" t="s">
        <v>520</v>
      </c>
      <c r="E271" s="7" t="s">
        <v>430</v>
      </c>
      <c r="F271" s="42" t="s">
        <v>2323</v>
      </c>
      <c r="G271" s="12">
        <v>3</v>
      </c>
      <c r="H271" s="12">
        <v>3.2</v>
      </c>
      <c r="I271" s="12" t="s">
        <v>384</v>
      </c>
      <c r="J271" s="12" t="s">
        <v>521</v>
      </c>
      <c r="K271" s="12" t="s">
        <v>157</v>
      </c>
      <c r="L271" s="7" t="s">
        <v>1174</v>
      </c>
      <c r="M271" s="7" t="s">
        <v>522</v>
      </c>
      <c r="N271" s="7" t="s">
        <v>97</v>
      </c>
      <c r="O271" s="12" t="s">
        <v>41</v>
      </c>
      <c r="P271" s="12" t="s">
        <v>102</v>
      </c>
      <c r="Q271" s="8"/>
      <c r="R271" s="7" t="s">
        <v>428</v>
      </c>
      <c r="S271" s="7">
        <v>2</v>
      </c>
      <c r="T271" s="7">
        <v>0</v>
      </c>
      <c r="U271" s="8">
        <f t="shared" si="28"/>
        <v>0</v>
      </c>
      <c r="V271" s="8">
        <f t="shared" si="29"/>
        <v>0</v>
      </c>
      <c r="W271" s="12" t="s">
        <v>1022</v>
      </c>
      <c r="X271" s="7"/>
      <c r="Y271" s="18">
        <v>0</v>
      </c>
      <c r="Z271" s="18">
        <v>500000</v>
      </c>
      <c r="AA271" s="18">
        <v>0</v>
      </c>
      <c r="AB271" s="8" t="str">
        <f t="shared" si="30"/>
        <v>0</v>
      </c>
      <c r="AC271" s="13">
        <f t="shared" si="31"/>
        <v>0</v>
      </c>
    </row>
    <row r="272" spans="1:29" ht="62.25" customHeight="1">
      <c r="A272" s="71" t="s">
        <v>337</v>
      </c>
      <c r="B272" s="56" t="s">
        <v>31</v>
      </c>
      <c r="C272" s="68" t="s">
        <v>138</v>
      </c>
      <c r="D272" s="62" t="s">
        <v>2250</v>
      </c>
      <c r="E272" s="65" t="s">
        <v>430</v>
      </c>
      <c r="F272" s="62" t="s">
        <v>2251</v>
      </c>
      <c r="G272" s="59">
        <v>1</v>
      </c>
      <c r="H272" s="59">
        <v>1.1</v>
      </c>
      <c r="I272" s="59" t="s">
        <v>1447</v>
      </c>
      <c r="J272" s="59" t="s">
        <v>2245</v>
      </c>
      <c r="K272" s="59" t="s">
        <v>2246</v>
      </c>
      <c r="L272" s="7" t="s">
        <v>2247</v>
      </c>
      <c r="M272" s="7" t="s">
        <v>2249</v>
      </c>
      <c r="N272" s="7" t="s">
        <v>97</v>
      </c>
      <c r="O272" s="12" t="s">
        <v>147</v>
      </c>
      <c r="P272" s="12" t="s">
        <v>101</v>
      </c>
      <c r="Q272" s="8"/>
      <c r="R272" s="7">
        <v>3952780</v>
      </c>
      <c r="S272" s="7">
        <v>3952780</v>
      </c>
      <c r="T272" s="7">
        <v>887617</v>
      </c>
      <c r="U272" s="35">
        <f t="shared" si="28"/>
        <v>0.22455512322972693</v>
      </c>
      <c r="V272" s="35">
        <f t="shared" si="29"/>
        <v>0.22455512322972693</v>
      </c>
      <c r="W272" s="12"/>
      <c r="X272" s="7"/>
      <c r="Y272" s="18">
        <v>4828121</v>
      </c>
      <c r="Z272" s="18">
        <v>4828121</v>
      </c>
      <c r="AA272" s="18">
        <v>1229099</v>
      </c>
      <c r="AB272" s="35">
        <f t="shared" si="30"/>
        <v>0.25457087757328367</v>
      </c>
      <c r="AC272" s="17">
        <f t="shared" si="31"/>
        <v>0.25457087757328367</v>
      </c>
    </row>
    <row r="273" spans="1:29" ht="79.5" customHeight="1">
      <c r="A273" s="72"/>
      <c r="B273" s="58"/>
      <c r="C273" s="70"/>
      <c r="D273" s="64"/>
      <c r="E273" s="67"/>
      <c r="F273" s="64"/>
      <c r="G273" s="61"/>
      <c r="H273" s="61"/>
      <c r="I273" s="61"/>
      <c r="J273" s="61"/>
      <c r="K273" s="61"/>
      <c r="L273" s="7" t="s">
        <v>2248</v>
      </c>
      <c r="M273" s="7">
        <v>100</v>
      </c>
      <c r="N273" s="7" t="s">
        <v>97</v>
      </c>
      <c r="O273" s="12" t="s">
        <v>147</v>
      </c>
      <c r="P273" s="12" t="s">
        <v>101</v>
      </c>
      <c r="Q273" s="8"/>
      <c r="R273" s="7">
        <v>24</v>
      </c>
      <c r="S273" s="7">
        <v>15787</v>
      </c>
      <c r="T273" s="7">
        <v>3892</v>
      </c>
      <c r="U273" s="35">
        <f t="shared" si="28"/>
        <v>162.16666666666666</v>
      </c>
      <c r="V273" s="35">
        <f t="shared" si="29"/>
        <v>0.24653195667321215</v>
      </c>
      <c r="W273" s="12"/>
      <c r="X273" s="7"/>
      <c r="Y273" s="18">
        <v>4828121</v>
      </c>
      <c r="Z273" s="18">
        <v>4828121</v>
      </c>
      <c r="AA273" s="18">
        <v>1229099</v>
      </c>
      <c r="AB273" s="35">
        <f t="shared" si="30"/>
        <v>0.25457087757328367</v>
      </c>
      <c r="AC273" s="17">
        <f t="shared" si="31"/>
        <v>0.25457087757328367</v>
      </c>
    </row>
    <row r="274" spans="1:29" ht="11.25">
      <c r="A274" s="52"/>
      <c r="B274" s="6"/>
      <c r="C274" s="22"/>
      <c r="D274" s="22"/>
      <c r="E274" s="22"/>
      <c r="F274" s="43"/>
      <c r="G274" s="23"/>
      <c r="H274" s="23"/>
      <c r="I274" s="23"/>
      <c r="J274" s="23"/>
      <c r="K274" s="23"/>
      <c r="L274" s="22"/>
      <c r="M274" s="22"/>
      <c r="N274" s="22"/>
      <c r="O274" s="23"/>
      <c r="P274" s="23"/>
      <c r="Q274" s="24"/>
      <c r="R274" s="22"/>
      <c r="S274" s="22"/>
      <c r="T274" s="22"/>
      <c r="U274" s="24"/>
      <c r="V274" s="24"/>
      <c r="W274" s="22"/>
      <c r="X274" s="22"/>
      <c r="Y274" s="27"/>
      <c r="Z274" s="27"/>
      <c r="AA274" s="27"/>
      <c r="AB274" s="24"/>
      <c r="AC274" s="28"/>
    </row>
    <row r="275" spans="1:29" ht="51">
      <c r="A275" s="44" t="s">
        <v>437</v>
      </c>
      <c r="B275" s="6" t="s">
        <v>29</v>
      </c>
      <c r="C275" s="7" t="s">
        <v>138</v>
      </c>
      <c r="D275" s="11" t="s">
        <v>1024</v>
      </c>
      <c r="E275" s="11"/>
      <c r="F275" s="44"/>
      <c r="G275" s="11"/>
      <c r="H275" s="11"/>
      <c r="I275" s="11"/>
      <c r="J275" s="11"/>
      <c r="K275" s="11"/>
      <c r="L275" s="11"/>
      <c r="M275" s="11"/>
      <c r="N275" s="11"/>
      <c r="O275" s="11"/>
      <c r="P275" s="11"/>
      <c r="Q275" s="11"/>
      <c r="R275" s="11"/>
      <c r="S275" s="11"/>
      <c r="T275" s="11"/>
      <c r="U275" s="11"/>
      <c r="V275" s="11"/>
      <c r="W275" s="11"/>
      <c r="X275" s="11"/>
      <c r="Y275" s="32"/>
      <c r="Z275" s="32"/>
      <c r="AA275" s="32"/>
      <c r="AB275" s="11"/>
      <c r="AC275" s="31"/>
    </row>
    <row r="276" spans="1:29" ht="20.4">
      <c r="A276" s="44" t="s">
        <v>437</v>
      </c>
      <c r="B276" s="6" t="s">
        <v>30</v>
      </c>
      <c r="C276" s="7" t="s">
        <v>138</v>
      </c>
      <c r="D276" s="11" t="s">
        <v>1025</v>
      </c>
      <c r="E276" s="11"/>
      <c r="F276" s="44"/>
      <c r="G276" s="11"/>
      <c r="H276" s="11"/>
      <c r="I276" s="11"/>
      <c r="J276" s="11"/>
      <c r="K276" s="11"/>
      <c r="L276" s="11"/>
      <c r="M276" s="11"/>
      <c r="N276" s="11"/>
      <c r="O276" s="11"/>
      <c r="P276" s="11"/>
      <c r="Q276" s="11"/>
      <c r="R276" s="11"/>
      <c r="S276" s="11"/>
      <c r="T276" s="11"/>
      <c r="U276" s="11"/>
      <c r="V276" s="11"/>
      <c r="W276" s="11"/>
      <c r="X276" s="11"/>
      <c r="Y276" s="32"/>
      <c r="Z276" s="32"/>
      <c r="AA276" s="32"/>
      <c r="AB276" s="11"/>
      <c r="AC276" s="31"/>
    </row>
    <row r="277" spans="1:29" ht="33.75" customHeight="1">
      <c r="A277" s="71" t="s">
        <v>437</v>
      </c>
      <c r="B277" s="56" t="s">
        <v>1023</v>
      </c>
      <c r="C277" s="71" t="s">
        <v>138</v>
      </c>
      <c r="D277" s="71" t="s">
        <v>1033</v>
      </c>
      <c r="E277" s="89" t="s">
        <v>1032</v>
      </c>
      <c r="F277" s="74" t="s">
        <v>1034</v>
      </c>
      <c r="G277" s="71">
        <v>2</v>
      </c>
      <c r="H277" s="71">
        <v>2.7</v>
      </c>
      <c r="I277" s="71" t="s">
        <v>143</v>
      </c>
      <c r="J277" s="71" t="s">
        <v>1026</v>
      </c>
      <c r="K277" s="68" t="s">
        <v>438</v>
      </c>
      <c r="L277" s="7" t="s">
        <v>1175</v>
      </c>
      <c r="M277" s="11" t="s">
        <v>1029</v>
      </c>
      <c r="N277" s="11" t="s">
        <v>98</v>
      </c>
      <c r="O277" s="11" t="s">
        <v>41</v>
      </c>
      <c r="P277" s="11" t="s">
        <v>258</v>
      </c>
      <c r="Q277" s="11"/>
      <c r="R277" s="11">
        <v>332</v>
      </c>
      <c r="S277" s="11">
        <v>332</v>
      </c>
      <c r="T277" s="11">
        <v>0</v>
      </c>
      <c r="U277" s="8">
        <f aca="true" t="shared" si="32" ref="U277:U290">_xlfn.IFERROR((T277/R277),"0")</f>
        <v>0</v>
      </c>
      <c r="V277" s="8">
        <f aca="true" t="shared" si="33" ref="V277:V290">_xlfn.IFERROR((T277/S277),"0")</f>
        <v>0</v>
      </c>
      <c r="W277" s="11"/>
      <c r="X277" s="11"/>
      <c r="Y277" s="32">
        <v>378925.02</v>
      </c>
      <c r="Z277" s="32">
        <v>816131.7</v>
      </c>
      <c r="AA277" s="32">
        <v>816131.7</v>
      </c>
      <c r="AB277" s="35">
        <f aca="true" t="shared" si="34" ref="AB277:AB290">_xlfn.IFERROR((AA277/Y277),"0")</f>
        <v>2.153807895820656</v>
      </c>
      <c r="AC277" s="13">
        <f aca="true" t="shared" si="35" ref="AC277:AC290">_xlfn.IFERROR((AA277/Z277),"0")</f>
        <v>1</v>
      </c>
    </row>
    <row r="278" spans="1:29" ht="33.75" customHeight="1">
      <c r="A278" s="73"/>
      <c r="B278" s="57"/>
      <c r="C278" s="73"/>
      <c r="D278" s="73"/>
      <c r="E278" s="90"/>
      <c r="F278" s="75"/>
      <c r="G278" s="73"/>
      <c r="H278" s="73"/>
      <c r="I278" s="73"/>
      <c r="J278" s="73"/>
      <c r="K278" s="69"/>
      <c r="L278" s="7" t="s">
        <v>1176</v>
      </c>
      <c r="M278" s="11" t="s">
        <v>1030</v>
      </c>
      <c r="N278" s="11" t="s">
        <v>98</v>
      </c>
      <c r="O278" s="11" t="s">
        <v>41</v>
      </c>
      <c r="P278" s="11" t="s">
        <v>258</v>
      </c>
      <c r="Q278" s="11"/>
      <c r="R278" s="11">
        <v>36</v>
      </c>
      <c r="S278" s="11">
        <v>36</v>
      </c>
      <c r="T278" s="11">
        <v>0</v>
      </c>
      <c r="U278" s="8">
        <f t="shared" si="32"/>
        <v>0</v>
      </c>
      <c r="V278" s="8">
        <f t="shared" si="33"/>
        <v>0</v>
      </c>
      <c r="W278" s="11"/>
      <c r="X278" s="11"/>
      <c r="Y278" s="32">
        <v>112274.08</v>
      </c>
      <c r="Z278" s="32">
        <v>241816.8</v>
      </c>
      <c r="AA278" s="32">
        <v>241816.8</v>
      </c>
      <c r="AB278" s="35">
        <f t="shared" si="34"/>
        <v>2.153807895820656</v>
      </c>
      <c r="AC278" s="13">
        <f t="shared" si="35"/>
        <v>1</v>
      </c>
    </row>
    <row r="279" spans="1:29" ht="33.75" customHeight="1">
      <c r="A279" s="73"/>
      <c r="B279" s="57"/>
      <c r="C279" s="73"/>
      <c r="D279" s="73"/>
      <c r="E279" s="90"/>
      <c r="F279" s="75"/>
      <c r="G279" s="73"/>
      <c r="H279" s="73"/>
      <c r="I279" s="73"/>
      <c r="J279" s="73"/>
      <c r="K279" s="69"/>
      <c r="L279" s="7" t="s">
        <v>1176</v>
      </c>
      <c r="M279" s="11" t="s">
        <v>1030</v>
      </c>
      <c r="N279" s="11" t="s">
        <v>98</v>
      </c>
      <c r="O279" s="11" t="s">
        <v>41</v>
      </c>
      <c r="P279" s="11" t="s">
        <v>258</v>
      </c>
      <c r="Q279" s="11"/>
      <c r="R279" s="11">
        <v>4</v>
      </c>
      <c r="S279" s="11">
        <v>0</v>
      </c>
      <c r="T279" s="11">
        <v>0</v>
      </c>
      <c r="U279" s="8">
        <f t="shared" si="32"/>
        <v>0</v>
      </c>
      <c r="V279" s="8" t="str">
        <f t="shared" si="33"/>
        <v>0</v>
      </c>
      <c r="W279" s="11"/>
      <c r="X279" s="11"/>
      <c r="Y279" s="32">
        <v>210513.9</v>
      </c>
      <c r="Z279" s="32">
        <v>453406.5</v>
      </c>
      <c r="AA279" s="32">
        <v>453406.5</v>
      </c>
      <c r="AB279" s="35">
        <f t="shared" si="34"/>
        <v>2.153807895820656</v>
      </c>
      <c r="AC279" s="13">
        <f t="shared" si="35"/>
        <v>1</v>
      </c>
    </row>
    <row r="280" spans="1:29" ht="51">
      <c r="A280" s="44" t="s">
        <v>437</v>
      </c>
      <c r="B280" s="6" t="s">
        <v>31</v>
      </c>
      <c r="C280" s="7" t="s">
        <v>138</v>
      </c>
      <c r="D280" s="11" t="s">
        <v>1035</v>
      </c>
      <c r="E280" s="11" t="s">
        <v>1032</v>
      </c>
      <c r="F280" s="44" t="s">
        <v>1038</v>
      </c>
      <c r="G280" s="11">
        <v>2</v>
      </c>
      <c r="H280" s="11">
        <v>2.7</v>
      </c>
      <c r="I280" s="11" t="s">
        <v>143</v>
      </c>
      <c r="J280" s="11" t="s">
        <v>1027</v>
      </c>
      <c r="K280" s="11" t="s">
        <v>438</v>
      </c>
      <c r="L280" s="7" t="s">
        <v>1177</v>
      </c>
      <c r="M280" s="11" t="s">
        <v>93</v>
      </c>
      <c r="N280" s="11" t="s">
        <v>97</v>
      </c>
      <c r="O280" s="11" t="s">
        <v>147</v>
      </c>
      <c r="P280" s="11" t="s">
        <v>101</v>
      </c>
      <c r="Q280" s="11"/>
      <c r="R280" s="11">
        <v>371495.33</v>
      </c>
      <c r="S280" s="11">
        <v>371495.33</v>
      </c>
      <c r="T280" s="11">
        <v>0</v>
      </c>
      <c r="U280" s="8">
        <f t="shared" si="32"/>
        <v>0</v>
      </c>
      <c r="V280" s="8">
        <f t="shared" si="33"/>
        <v>0</v>
      </c>
      <c r="W280" s="11"/>
      <c r="X280" s="11"/>
      <c r="Y280" s="32">
        <v>371495</v>
      </c>
      <c r="Z280" s="32">
        <v>0</v>
      </c>
      <c r="AA280" s="32">
        <v>0</v>
      </c>
      <c r="AB280" s="8">
        <f t="shared" si="34"/>
        <v>0</v>
      </c>
      <c r="AC280" s="13" t="str">
        <f t="shared" si="35"/>
        <v>0</v>
      </c>
    </row>
    <row r="281" spans="1:29" ht="40.8">
      <c r="A281" s="44" t="s">
        <v>437</v>
      </c>
      <c r="B281" s="6" t="s">
        <v>31</v>
      </c>
      <c r="C281" s="7" t="s">
        <v>138</v>
      </c>
      <c r="D281" s="11" t="s">
        <v>1036</v>
      </c>
      <c r="E281" s="11" t="s">
        <v>1032</v>
      </c>
      <c r="F281" s="44" t="s">
        <v>1039</v>
      </c>
      <c r="G281" s="11">
        <v>2</v>
      </c>
      <c r="H281" s="11">
        <v>2.7</v>
      </c>
      <c r="I281" s="11" t="s">
        <v>143</v>
      </c>
      <c r="J281" s="11" t="s">
        <v>1028</v>
      </c>
      <c r="K281" s="11" t="s">
        <v>438</v>
      </c>
      <c r="L281" s="7" t="s">
        <v>1178</v>
      </c>
      <c r="M281" s="11" t="s">
        <v>1031</v>
      </c>
      <c r="N281" s="11" t="s">
        <v>98</v>
      </c>
      <c r="O281" s="11" t="s">
        <v>41</v>
      </c>
      <c r="P281" s="11" t="s">
        <v>258</v>
      </c>
      <c r="Q281" s="11"/>
      <c r="R281" s="11">
        <v>56</v>
      </c>
      <c r="S281" s="11">
        <v>56</v>
      </c>
      <c r="T281" s="11">
        <v>0</v>
      </c>
      <c r="U281" s="8">
        <f t="shared" si="32"/>
        <v>0</v>
      </c>
      <c r="V281" s="8">
        <f t="shared" si="33"/>
        <v>0</v>
      </c>
      <c r="W281" s="11"/>
      <c r="X281" s="11"/>
      <c r="Y281" s="32">
        <v>0</v>
      </c>
      <c r="Z281" s="32">
        <v>359120</v>
      </c>
      <c r="AA281" s="32">
        <v>359120</v>
      </c>
      <c r="AB281" s="8" t="str">
        <f t="shared" si="34"/>
        <v>0</v>
      </c>
      <c r="AC281" s="13">
        <f t="shared" si="35"/>
        <v>1</v>
      </c>
    </row>
    <row r="282" spans="1:29" ht="33.75" customHeight="1">
      <c r="A282" s="71" t="s">
        <v>437</v>
      </c>
      <c r="B282" s="56" t="s">
        <v>31</v>
      </c>
      <c r="C282" s="68" t="s">
        <v>138</v>
      </c>
      <c r="D282" s="62" t="s">
        <v>2214</v>
      </c>
      <c r="E282" s="65" t="s">
        <v>1032</v>
      </c>
      <c r="F282" s="62" t="s">
        <v>2215</v>
      </c>
      <c r="G282" s="59">
        <v>2</v>
      </c>
      <c r="H282" s="59">
        <v>2.7</v>
      </c>
      <c r="I282" s="59" t="s">
        <v>143</v>
      </c>
      <c r="J282" s="59" t="s">
        <v>2197</v>
      </c>
      <c r="K282" s="59" t="s">
        <v>438</v>
      </c>
      <c r="L282" s="7" t="s">
        <v>2198</v>
      </c>
      <c r="M282" s="7" t="s">
        <v>2207</v>
      </c>
      <c r="N282" s="7" t="s">
        <v>97</v>
      </c>
      <c r="O282" s="7" t="s">
        <v>99</v>
      </c>
      <c r="P282" s="7" t="s">
        <v>101</v>
      </c>
      <c r="Q282" s="7"/>
      <c r="R282" s="7">
        <v>400</v>
      </c>
      <c r="S282" s="7">
        <v>400</v>
      </c>
      <c r="T282" s="7">
        <v>261</v>
      </c>
      <c r="U282" s="35">
        <f t="shared" si="32"/>
        <v>0.6525</v>
      </c>
      <c r="V282" s="35">
        <f t="shared" si="33"/>
        <v>0.6525</v>
      </c>
      <c r="W282" s="7"/>
      <c r="X282" s="7"/>
      <c r="Y282" s="18">
        <v>441316.95</v>
      </c>
      <c r="Z282" s="18">
        <v>482300.775</v>
      </c>
      <c r="AA282" s="18">
        <v>160766.925</v>
      </c>
      <c r="AB282" s="35">
        <f t="shared" si="34"/>
        <v>0.3642890330860847</v>
      </c>
      <c r="AC282" s="17">
        <f t="shared" si="35"/>
        <v>0.3333333333333333</v>
      </c>
    </row>
    <row r="283" spans="1:29" ht="20.4">
      <c r="A283" s="73"/>
      <c r="B283" s="57"/>
      <c r="C283" s="69"/>
      <c r="D283" s="63"/>
      <c r="E283" s="66"/>
      <c r="F283" s="63"/>
      <c r="G283" s="60"/>
      <c r="H283" s="60"/>
      <c r="I283" s="60"/>
      <c r="J283" s="60"/>
      <c r="K283" s="60"/>
      <c r="L283" s="7" t="s">
        <v>2199</v>
      </c>
      <c r="M283" s="7" t="s">
        <v>2207</v>
      </c>
      <c r="N283" s="7" t="s">
        <v>97</v>
      </c>
      <c r="O283" s="7" t="s">
        <v>99</v>
      </c>
      <c r="P283" s="7" t="s">
        <v>101</v>
      </c>
      <c r="Q283" s="7"/>
      <c r="R283" s="7">
        <v>6000</v>
      </c>
      <c r="S283" s="7">
        <v>6000</v>
      </c>
      <c r="T283" s="7">
        <v>833</v>
      </c>
      <c r="U283" s="35">
        <f t="shared" si="32"/>
        <v>0.13883333333333334</v>
      </c>
      <c r="V283" s="35">
        <f t="shared" si="33"/>
        <v>0.13883333333333334</v>
      </c>
      <c r="W283" s="7"/>
      <c r="X283" s="7"/>
      <c r="Y283" s="18">
        <v>441316.95</v>
      </c>
      <c r="Z283" s="18">
        <v>482300.775</v>
      </c>
      <c r="AA283" s="18">
        <v>160766.925</v>
      </c>
      <c r="AB283" s="35">
        <f t="shared" si="34"/>
        <v>0.3642890330860847</v>
      </c>
      <c r="AC283" s="17">
        <f t="shared" si="35"/>
        <v>0.3333333333333333</v>
      </c>
    </row>
    <row r="284" spans="1:29" ht="71.4">
      <c r="A284" s="73"/>
      <c r="B284" s="57"/>
      <c r="C284" s="69"/>
      <c r="D284" s="63"/>
      <c r="E284" s="66"/>
      <c r="F284" s="63"/>
      <c r="G284" s="60"/>
      <c r="H284" s="60"/>
      <c r="I284" s="60"/>
      <c r="J284" s="60"/>
      <c r="K284" s="60"/>
      <c r="L284" s="7" t="s">
        <v>2200</v>
      </c>
      <c r="M284" s="7" t="s">
        <v>2208</v>
      </c>
      <c r="N284" s="7" t="s">
        <v>98</v>
      </c>
      <c r="O284" s="7" t="s">
        <v>99</v>
      </c>
      <c r="P284" s="7" t="s">
        <v>101</v>
      </c>
      <c r="Q284" s="7"/>
      <c r="R284" s="7">
        <v>8</v>
      </c>
      <c r="S284" s="7">
        <v>8</v>
      </c>
      <c r="T284" s="7">
        <v>0</v>
      </c>
      <c r="U284" s="35">
        <f t="shared" si="32"/>
        <v>0</v>
      </c>
      <c r="V284" s="35">
        <f t="shared" si="33"/>
        <v>0</v>
      </c>
      <c r="W284" s="7"/>
      <c r="X284" s="7"/>
      <c r="Y284" s="18">
        <v>588422.6</v>
      </c>
      <c r="Z284" s="18">
        <v>643067.7</v>
      </c>
      <c r="AA284" s="18">
        <v>214355.9</v>
      </c>
      <c r="AB284" s="35">
        <f t="shared" si="34"/>
        <v>0.36428903308608473</v>
      </c>
      <c r="AC284" s="17">
        <f t="shared" si="35"/>
        <v>0.33333333333333337</v>
      </c>
    </row>
    <row r="285" spans="1:29" ht="30.6">
      <c r="A285" s="73"/>
      <c r="B285" s="57"/>
      <c r="C285" s="69"/>
      <c r="D285" s="63"/>
      <c r="E285" s="66"/>
      <c r="F285" s="63"/>
      <c r="G285" s="60"/>
      <c r="H285" s="60"/>
      <c r="I285" s="60"/>
      <c r="J285" s="60"/>
      <c r="K285" s="60"/>
      <c r="L285" s="7" t="s">
        <v>2201</v>
      </c>
      <c r="M285" s="7" t="s">
        <v>2209</v>
      </c>
      <c r="N285" s="7" t="s">
        <v>98</v>
      </c>
      <c r="O285" s="7" t="s">
        <v>41</v>
      </c>
      <c r="P285" s="7" t="s">
        <v>101</v>
      </c>
      <c r="Q285" s="7"/>
      <c r="R285" s="7">
        <v>100</v>
      </c>
      <c r="S285" s="7">
        <v>100</v>
      </c>
      <c r="T285" s="7">
        <v>27</v>
      </c>
      <c r="U285" s="35">
        <f t="shared" si="32"/>
        <v>0.27</v>
      </c>
      <c r="V285" s="35">
        <f t="shared" si="33"/>
        <v>0.27</v>
      </c>
      <c r="W285" s="7"/>
      <c r="X285" s="7"/>
      <c r="Y285" s="18">
        <v>294211.3</v>
      </c>
      <c r="Z285" s="18">
        <v>321533.85</v>
      </c>
      <c r="AA285" s="18">
        <v>107177.95</v>
      </c>
      <c r="AB285" s="35">
        <f t="shared" si="34"/>
        <v>0.36428903308608473</v>
      </c>
      <c r="AC285" s="17">
        <f t="shared" si="35"/>
        <v>0.33333333333333337</v>
      </c>
    </row>
    <row r="286" spans="1:29" ht="20.4">
      <c r="A286" s="73"/>
      <c r="B286" s="57"/>
      <c r="C286" s="69"/>
      <c r="D286" s="63"/>
      <c r="E286" s="66"/>
      <c r="F286" s="63"/>
      <c r="G286" s="60"/>
      <c r="H286" s="60"/>
      <c r="I286" s="60"/>
      <c r="J286" s="60"/>
      <c r="K286" s="60"/>
      <c r="L286" s="7" t="s">
        <v>2202</v>
      </c>
      <c r="M286" s="7" t="s">
        <v>2210</v>
      </c>
      <c r="N286" s="7" t="s">
        <v>98</v>
      </c>
      <c r="O286" s="7" t="s">
        <v>41</v>
      </c>
      <c r="P286" s="7" t="s">
        <v>101</v>
      </c>
      <c r="Q286" s="7"/>
      <c r="R286" s="7">
        <v>3000</v>
      </c>
      <c r="S286" s="7">
        <v>3000</v>
      </c>
      <c r="T286" s="7">
        <v>800</v>
      </c>
      <c r="U286" s="35">
        <f t="shared" si="32"/>
        <v>0.26666666666666666</v>
      </c>
      <c r="V286" s="35">
        <f t="shared" si="33"/>
        <v>0.26666666666666666</v>
      </c>
      <c r="W286" s="7"/>
      <c r="X286" s="7"/>
      <c r="Y286" s="18">
        <v>588422.6</v>
      </c>
      <c r="Z286" s="18">
        <v>643067.7</v>
      </c>
      <c r="AA286" s="18">
        <v>214355.9</v>
      </c>
      <c r="AB286" s="35">
        <f t="shared" si="34"/>
        <v>0.36428903308608473</v>
      </c>
      <c r="AC286" s="17">
        <f t="shared" si="35"/>
        <v>0.33333333333333337</v>
      </c>
    </row>
    <row r="287" spans="1:29" ht="20.4">
      <c r="A287" s="73"/>
      <c r="B287" s="57"/>
      <c r="C287" s="69"/>
      <c r="D287" s="63"/>
      <c r="E287" s="66"/>
      <c r="F287" s="63"/>
      <c r="G287" s="60"/>
      <c r="H287" s="60"/>
      <c r="I287" s="60"/>
      <c r="J287" s="60"/>
      <c r="K287" s="60"/>
      <c r="L287" s="7" t="s">
        <v>2203</v>
      </c>
      <c r="M287" s="7" t="s">
        <v>2211</v>
      </c>
      <c r="N287" s="7" t="s">
        <v>98</v>
      </c>
      <c r="O287" s="7" t="s">
        <v>41</v>
      </c>
      <c r="P287" s="7" t="s">
        <v>101</v>
      </c>
      <c r="Q287" s="7"/>
      <c r="R287" s="7">
        <v>1010</v>
      </c>
      <c r="S287" s="7">
        <v>1010</v>
      </c>
      <c r="T287" s="7">
        <v>246</v>
      </c>
      <c r="U287" s="35">
        <f t="shared" si="32"/>
        <v>0.24356435643564356</v>
      </c>
      <c r="V287" s="35">
        <f t="shared" si="33"/>
        <v>0.24356435643564356</v>
      </c>
      <c r="W287" s="7"/>
      <c r="X287" s="7"/>
      <c r="Y287" s="18">
        <v>882633.9</v>
      </c>
      <c r="Z287" s="18">
        <v>964601.55</v>
      </c>
      <c r="AA287" s="18">
        <v>321533.85</v>
      </c>
      <c r="AB287" s="35">
        <f t="shared" si="34"/>
        <v>0.3642890330860847</v>
      </c>
      <c r="AC287" s="17">
        <f t="shared" si="35"/>
        <v>0.3333333333333333</v>
      </c>
    </row>
    <row r="288" spans="1:29" ht="30.6">
      <c r="A288" s="73"/>
      <c r="B288" s="57"/>
      <c r="C288" s="69"/>
      <c r="D288" s="63"/>
      <c r="E288" s="66"/>
      <c r="F288" s="63"/>
      <c r="G288" s="60"/>
      <c r="H288" s="60"/>
      <c r="I288" s="60"/>
      <c r="J288" s="60"/>
      <c r="K288" s="60"/>
      <c r="L288" s="7" t="s">
        <v>2204</v>
      </c>
      <c r="M288" s="7" t="s">
        <v>2207</v>
      </c>
      <c r="N288" s="7" t="s">
        <v>98</v>
      </c>
      <c r="O288" s="7" t="s">
        <v>99</v>
      </c>
      <c r="P288" s="7" t="s">
        <v>101</v>
      </c>
      <c r="Q288" s="7"/>
      <c r="R288" s="7">
        <v>4200</v>
      </c>
      <c r="S288" s="7">
        <v>4200</v>
      </c>
      <c r="T288" s="7">
        <v>1186</v>
      </c>
      <c r="U288" s="35">
        <f t="shared" si="32"/>
        <v>0.2823809523809524</v>
      </c>
      <c r="V288" s="35">
        <f t="shared" si="33"/>
        <v>0.2823809523809524</v>
      </c>
      <c r="W288" s="7"/>
      <c r="X288" s="7"/>
      <c r="Y288" s="18">
        <v>1176845.2</v>
      </c>
      <c r="Z288" s="18">
        <v>1286135.4</v>
      </c>
      <c r="AA288" s="18">
        <v>428711.8</v>
      </c>
      <c r="AB288" s="35">
        <f t="shared" si="34"/>
        <v>0.36428903308608473</v>
      </c>
      <c r="AC288" s="17">
        <f t="shared" si="35"/>
        <v>0.33333333333333337</v>
      </c>
    </row>
    <row r="289" spans="1:29" ht="71.4">
      <c r="A289" s="73"/>
      <c r="B289" s="57"/>
      <c r="C289" s="69"/>
      <c r="D289" s="63"/>
      <c r="E289" s="66"/>
      <c r="F289" s="63"/>
      <c r="G289" s="60"/>
      <c r="H289" s="60"/>
      <c r="I289" s="60"/>
      <c r="J289" s="60"/>
      <c r="K289" s="60"/>
      <c r="L289" s="7" t="s">
        <v>2205</v>
      </c>
      <c r="M289" s="7" t="s">
        <v>2212</v>
      </c>
      <c r="N289" s="7" t="s">
        <v>97</v>
      </c>
      <c r="O289" s="7" t="s">
        <v>41</v>
      </c>
      <c r="P289" s="7" t="s">
        <v>101</v>
      </c>
      <c r="Q289" s="7"/>
      <c r="R289" s="7">
        <v>3000</v>
      </c>
      <c r="S289" s="7">
        <v>3000</v>
      </c>
      <c r="T289" s="7">
        <v>85</v>
      </c>
      <c r="U289" s="35">
        <f t="shared" si="32"/>
        <v>0.028333333333333332</v>
      </c>
      <c r="V289" s="35">
        <f t="shared" si="33"/>
        <v>0.028333333333333332</v>
      </c>
      <c r="W289" s="7"/>
      <c r="X289" s="7"/>
      <c r="Y289" s="18">
        <v>1176845.2</v>
      </c>
      <c r="Z289" s="18">
        <v>1286135.4</v>
      </c>
      <c r="AA289" s="18">
        <v>428711.8</v>
      </c>
      <c r="AB289" s="35">
        <f t="shared" si="34"/>
        <v>0.36428903308608473</v>
      </c>
      <c r="AC289" s="17">
        <f t="shared" si="35"/>
        <v>0.33333333333333337</v>
      </c>
    </row>
    <row r="290" spans="1:29" ht="20.4">
      <c r="A290" s="72"/>
      <c r="B290" s="58"/>
      <c r="C290" s="70"/>
      <c r="D290" s="64"/>
      <c r="E290" s="67"/>
      <c r="F290" s="64"/>
      <c r="G290" s="61"/>
      <c r="H290" s="61"/>
      <c r="I290" s="61"/>
      <c r="J290" s="61"/>
      <c r="K290" s="61"/>
      <c r="L290" s="7" t="s">
        <v>2206</v>
      </c>
      <c r="M290" s="7" t="s">
        <v>2213</v>
      </c>
      <c r="N290" s="7" t="s">
        <v>98</v>
      </c>
      <c r="O290" s="7" t="s">
        <v>99</v>
      </c>
      <c r="P290" s="7" t="s">
        <v>101</v>
      </c>
      <c r="Q290" s="7"/>
      <c r="R290" s="7">
        <v>150</v>
      </c>
      <c r="S290" s="7">
        <v>150</v>
      </c>
      <c r="T290" s="7">
        <v>21</v>
      </c>
      <c r="U290" s="8">
        <f t="shared" si="32"/>
        <v>0.14</v>
      </c>
      <c r="V290" s="8">
        <f t="shared" si="33"/>
        <v>0.14</v>
      </c>
      <c r="W290" s="7"/>
      <c r="X290" s="7"/>
      <c r="Y290" s="18">
        <v>294211.3</v>
      </c>
      <c r="Z290" s="18">
        <v>321533.85</v>
      </c>
      <c r="AA290" s="18">
        <v>107177.95</v>
      </c>
      <c r="AB290" s="35">
        <f t="shared" si="34"/>
        <v>0.36428903308608473</v>
      </c>
      <c r="AC290" s="17">
        <f t="shared" si="35"/>
        <v>0.33333333333333337</v>
      </c>
    </row>
    <row r="291" spans="1:29" ht="11.25">
      <c r="A291" s="52"/>
      <c r="B291" s="6"/>
      <c r="C291" s="22"/>
      <c r="D291" s="22"/>
      <c r="E291" s="22"/>
      <c r="F291" s="43"/>
      <c r="G291" s="23"/>
      <c r="H291" s="23"/>
      <c r="I291" s="23"/>
      <c r="J291" s="23"/>
      <c r="K291" s="23"/>
      <c r="L291" s="22"/>
      <c r="M291" s="22"/>
      <c r="N291" s="22"/>
      <c r="O291" s="23"/>
      <c r="P291" s="23"/>
      <c r="Q291" s="24"/>
      <c r="R291" s="22"/>
      <c r="S291" s="22"/>
      <c r="T291" s="22"/>
      <c r="U291" s="24"/>
      <c r="V291" s="24"/>
      <c r="W291" s="22"/>
      <c r="X291" s="22"/>
      <c r="Y291" s="27"/>
      <c r="Z291" s="27"/>
      <c r="AA291" s="27"/>
      <c r="AB291" s="24"/>
      <c r="AC291" s="28"/>
    </row>
    <row r="292" spans="1:29" ht="91.8">
      <c r="A292" s="44" t="s">
        <v>440</v>
      </c>
      <c r="B292" s="6" t="s">
        <v>29</v>
      </c>
      <c r="C292" s="7" t="s">
        <v>138</v>
      </c>
      <c r="D292" s="7" t="s">
        <v>140</v>
      </c>
      <c r="E292" s="7"/>
      <c r="F292" s="42"/>
      <c r="G292" s="12"/>
      <c r="H292" s="12"/>
      <c r="I292" s="12"/>
      <c r="J292" s="12"/>
      <c r="K292" s="12"/>
      <c r="L292" s="7"/>
      <c r="M292" s="7"/>
      <c r="N292" s="7"/>
      <c r="O292" s="12"/>
      <c r="P292" s="12"/>
      <c r="Q292" s="8"/>
      <c r="R292" s="7"/>
      <c r="S292" s="7"/>
      <c r="T292" s="7"/>
      <c r="U292" s="8"/>
      <c r="V292" s="8"/>
      <c r="W292" s="7"/>
      <c r="X292" s="7"/>
      <c r="Y292" s="18"/>
      <c r="Z292" s="18"/>
      <c r="AA292" s="18"/>
      <c r="AB292" s="8"/>
      <c r="AC292" s="13"/>
    </row>
    <row r="293" spans="1:29" ht="30.6">
      <c r="A293" s="44" t="s">
        <v>440</v>
      </c>
      <c r="B293" s="6" t="s">
        <v>30</v>
      </c>
      <c r="C293" s="7" t="s">
        <v>138</v>
      </c>
      <c r="D293" s="7" t="s">
        <v>441</v>
      </c>
      <c r="E293" s="7"/>
      <c r="F293" s="42"/>
      <c r="G293" s="12"/>
      <c r="H293" s="12"/>
      <c r="I293" s="12"/>
      <c r="J293" s="12"/>
      <c r="K293" s="12"/>
      <c r="L293" s="7"/>
      <c r="M293" s="7"/>
      <c r="N293" s="7"/>
      <c r="O293" s="12"/>
      <c r="P293" s="12"/>
      <c r="Q293" s="8"/>
      <c r="R293" s="7"/>
      <c r="S293" s="7"/>
      <c r="T293" s="7"/>
      <c r="U293" s="8"/>
      <c r="V293" s="8"/>
      <c r="W293" s="7"/>
      <c r="X293" s="7"/>
      <c r="Y293" s="18"/>
      <c r="Z293" s="18"/>
      <c r="AA293" s="18"/>
      <c r="AB293" s="8"/>
      <c r="AC293" s="13"/>
    </row>
    <row r="294" spans="1:29" ht="30.6">
      <c r="A294" s="44" t="s">
        <v>440</v>
      </c>
      <c r="B294" s="6" t="s">
        <v>36</v>
      </c>
      <c r="C294" s="7" t="s">
        <v>138</v>
      </c>
      <c r="D294" s="7" t="s">
        <v>473</v>
      </c>
      <c r="E294" s="7" t="s">
        <v>442</v>
      </c>
      <c r="F294" s="42" t="s">
        <v>2324</v>
      </c>
      <c r="G294" s="12">
        <v>2</v>
      </c>
      <c r="H294" s="12">
        <v>2.3</v>
      </c>
      <c r="I294" s="12" t="s">
        <v>262</v>
      </c>
      <c r="J294" s="12" t="s">
        <v>450</v>
      </c>
      <c r="K294" s="12" t="s">
        <v>232</v>
      </c>
      <c r="L294" s="7" t="s">
        <v>1179</v>
      </c>
      <c r="M294" s="7" t="s">
        <v>465</v>
      </c>
      <c r="N294" s="7" t="s">
        <v>98</v>
      </c>
      <c r="O294" s="12" t="s">
        <v>41</v>
      </c>
      <c r="P294" s="12" t="s">
        <v>439</v>
      </c>
      <c r="Q294" s="8"/>
      <c r="R294" s="7">
        <v>1</v>
      </c>
      <c r="S294" s="7">
        <v>1</v>
      </c>
      <c r="T294" s="7">
        <v>0</v>
      </c>
      <c r="U294" s="8">
        <f aca="true" t="shared" si="36" ref="U294:U339">_xlfn.IFERROR((T294/R294),"0")</f>
        <v>0</v>
      </c>
      <c r="V294" s="8">
        <f aca="true" t="shared" si="37" ref="V294:V339">_xlfn.IFERROR((T294/S294),"0")</f>
        <v>0</v>
      </c>
      <c r="W294" s="7"/>
      <c r="X294" s="7"/>
      <c r="Y294" s="18">
        <v>0</v>
      </c>
      <c r="Z294" s="18">
        <v>50000</v>
      </c>
      <c r="AA294" s="18">
        <v>0</v>
      </c>
      <c r="AB294" s="8" t="str">
        <f aca="true" t="shared" si="38" ref="AB294:AB339">_xlfn.IFERROR((AA294/Y294),"0")</f>
        <v>0</v>
      </c>
      <c r="AC294" s="13">
        <f aca="true" t="shared" si="39" ref="AC294:AC339">_xlfn.IFERROR((AA294/Z294),"0")</f>
        <v>0</v>
      </c>
    </row>
    <row r="295" spans="1:29" ht="30.6">
      <c r="A295" s="44" t="s">
        <v>440</v>
      </c>
      <c r="B295" s="6" t="s">
        <v>36</v>
      </c>
      <c r="C295" s="7" t="s">
        <v>138</v>
      </c>
      <c r="D295" s="7" t="s">
        <v>473</v>
      </c>
      <c r="E295" s="7" t="s">
        <v>442</v>
      </c>
      <c r="F295" s="42" t="s">
        <v>2324</v>
      </c>
      <c r="G295" s="12">
        <v>2</v>
      </c>
      <c r="H295" s="12">
        <v>2.7</v>
      </c>
      <c r="I295" s="12" t="s">
        <v>143</v>
      </c>
      <c r="J295" s="12" t="s">
        <v>451</v>
      </c>
      <c r="K295" s="12" t="s">
        <v>234</v>
      </c>
      <c r="L295" s="7" t="s">
        <v>1180</v>
      </c>
      <c r="M295" s="7" t="s">
        <v>466</v>
      </c>
      <c r="N295" s="7" t="s">
        <v>98</v>
      </c>
      <c r="O295" s="12" t="s">
        <v>41</v>
      </c>
      <c r="P295" s="12" t="s">
        <v>101</v>
      </c>
      <c r="Q295" s="8"/>
      <c r="R295" s="7">
        <v>6</v>
      </c>
      <c r="S295" s="7">
        <v>6</v>
      </c>
      <c r="T295" s="7">
        <v>0</v>
      </c>
      <c r="U295" s="8">
        <f t="shared" si="36"/>
        <v>0</v>
      </c>
      <c r="V295" s="8">
        <f t="shared" si="37"/>
        <v>0</v>
      </c>
      <c r="W295" s="7"/>
      <c r="X295" s="7"/>
      <c r="Y295" s="18">
        <v>80000</v>
      </c>
      <c r="Z295" s="18">
        <v>80000</v>
      </c>
      <c r="AA295" s="18">
        <v>80000</v>
      </c>
      <c r="AB295" s="8">
        <f t="shared" si="38"/>
        <v>1</v>
      </c>
      <c r="AC295" s="13">
        <f t="shared" si="39"/>
        <v>1</v>
      </c>
    </row>
    <row r="296" spans="1:29" ht="51">
      <c r="A296" s="44" t="s">
        <v>440</v>
      </c>
      <c r="B296" s="6" t="s">
        <v>31</v>
      </c>
      <c r="C296" s="7" t="s">
        <v>138</v>
      </c>
      <c r="D296" s="7" t="s">
        <v>470</v>
      </c>
      <c r="E296" s="7" t="s">
        <v>442</v>
      </c>
      <c r="F296" s="42" t="s">
        <v>2325</v>
      </c>
      <c r="G296" s="12">
        <v>3</v>
      </c>
      <c r="H296" s="12">
        <v>3.2</v>
      </c>
      <c r="I296" s="12" t="s">
        <v>384</v>
      </c>
      <c r="J296" s="12" t="s">
        <v>443</v>
      </c>
      <c r="K296" s="12" t="s">
        <v>293</v>
      </c>
      <c r="L296" s="7" t="s">
        <v>1181</v>
      </c>
      <c r="M296" s="7" t="s">
        <v>456</v>
      </c>
      <c r="N296" s="7" t="s">
        <v>98</v>
      </c>
      <c r="O296" s="12" t="s">
        <v>99</v>
      </c>
      <c r="P296" s="12" t="s">
        <v>101</v>
      </c>
      <c r="Q296" s="8"/>
      <c r="R296" s="7">
        <v>3</v>
      </c>
      <c r="S296" s="7">
        <v>3</v>
      </c>
      <c r="T296" s="7">
        <v>0</v>
      </c>
      <c r="U296" s="8">
        <f t="shared" si="36"/>
        <v>0</v>
      </c>
      <c r="V296" s="8">
        <f t="shared" si="37"/>
        <v>0</v>
      </c>
      <c r="W296" s="7"/>
      <c r="X296" s="7"/>
      <c r="Y296" s="18">
        <v>0</v>
      </c>
      <c r="Z296" s="18">
        <v>1500000</v>
      </c>
      <c r="AA296" s="18">
        <v>0</v>
      </c>
      <c r="AB296" s="8" t="str">
        <f t="shared" si="38"/>
        <v>0</v>
      </c>
      <c r="AC296" s="13">
        <f t="shared" si="39"/>
        <v>0</v>
      </c>
    </row>
    <row r="297" spans="1:29" ht="51">
      <c r="A297" s="44" t="s">
        <v>440</v>
      </c>
      <c r="B297" s="6" t="s">
        <v>31</v>
      </c>
      <c r="C297" s="7" t="s">
        <v>138</v>
      </c>
      <c r="D297" s="7" t="s">
        <v>470</v>
      </c>
      <c r="E297" s="7" t="s">
        <v>442</v>
      </c>
      <c r="F297" s="42" t="s">
        <v>2325</v>
      </c>
      <c r="G297" s="12">
        <v>2</v>
      </c>
      <c r="H297" s="12">
        <v>2.2</v>
      </c>
      <c r="I297" s="12" t="s">
        <v>149</v>
      </c>
      <c r="J297" s="12" t="s">
        <v>444</v>
      </c>
      <c r="K297" s="12" t="s">
        <v>294</v>
      </c>
      <c r="L297" s="7" t="s">
        <v>1182</v>
      </c>
      <c r="M297" s="7" t="s">
        <v>457</v>
      </c>
      <c r="N297" s="7" t="s">
        <v>97</v>
      </c>
      <c r="O297" s="12" t="s">
        <v>41</v>
      </c>
      <c r="P297" s="12" t="s">
        <v>101</v>
      </c>
      <c r="Q297" s="8"/>
      <c r="R297" s="7">
        <v>100</v>
      </c>
      <c r="S297" s="7">
        <v>100</v>
      </c>
      <c r="T297" s="7">
        <v>0</v>
      </c>
      <c r="U297" s="8">
        <f t="shared" si="36"/>
        <v>0</v>
      </c>
      <c r="V297" s="8">
        <f t="shared" si="37"/>
        <v>0</v>
      </c>
      <c r="W297" s="7"/>
      <c r="X297" s="7"/>
      <c r="Y297" s="18">
        <v>2500000</v>
      </c>
      <c r="Z297" s="18">
        <v>4026093</v>
      </c>
      <c r="AA297" s="18">
        <v>0</v>
      </c>
      <c r="AB297" s="8">
        <f t="shared" si="38"/>
        <v>0</v>
      </c>
      <c r="AC297" s="13">
        <f t="shared" si="39"/>
        <v>0</v>
      </c>
    </row>
    <row r="298" spans="1:29" ht="45" customHeight="1">
      <c r="A298" s="74" t="s">
        <v>440</v>
      </c>
      <c r="B298" s="56" t="s">
        <v>31</v>
      </c>
      <c r="C298" s="68" t="s">
        <v>138</v>
      </c>
      <c r="D298" s="59" t="s">
        <v>470</v>
      </c>
      <c r="E298" s="65" t="s">
        <v>442</v>
      </c>
      <c r="F298" s="62" t="s">
        <v>2325</v>
      </c>
      <c r="G298" s="59">
        <v>2</v>
      </c>
      <c r="H298" s="59">
        <v>2.2</v>
      </c>
      <c r="I298" s="59" t="s">
        <v>149</v>
      </c>
      <c r="J298" s="59" t="s">
        <v>445</v>
      </c>
      <c r="K298" s="12" t="s">
        <v>294</v>
      </c>
      <c r="L298" s="7" t="s">
        <v>1183</v>
      </c>
      <c r="M298" s="7" t="s">
        <v>458</v>
      </c>
      <c r="N298" s="7" t="s">
        <v>97</v>
      </c>
      <c r="O298" s="12" t="s">
        <v>41</v>
      </c>
      <c r="P298" s="12" t="s">
        <v>101</v>
      </c>
      <c r="Q298" s="8"/>
      <c r="R298" s="7">
        <v>100</v>
      </c>
      <c r="S298" s="7">
        <v>100</v>
      </c>
      <c r="T298" s="7">
        <v>0</v>
      </c>
      <c r="U298" s="8">
        <f t="shared" si="36"/>
        <v>0</v>
      </c>
      <c r="V298" s="8">
        <f t="shared" si="37"/>
        <v>0</v>
      </c>
      <c r="W298" s="7"/>
      <c r="X298" s="7"/>
      <c r="Y298" s="18">
        <v>4000000</v>
      </c>
      <c r="Z298" s="18">
        <v>4000000</v>
      </c>
      <c r="AA298" s="18">
        <v>0</v>
      </c>
      <c r="AB298" s="8">
        <f t="shared" si="38"/>
        <v>0</v>
      </c>
      <c r="AC298" s="13">
        <f t="shared" si="39"/>
        <v>0</v>
      </c>
    </row>
    <row r="299" spans="1:29" ht="45" customHeight="1">
      <c r="A299" s="76"/>
      <c r="B299" s="58"/>
      <c r="C299" s="70"/>
      <c r="D299" s="61"/>
      <c r="E299" s="67"/>
      <c r="F299" s="64"/>
      <c r="G299" s="61"/>
      <c r="H299" s="61"/>
      <c r="I299" s="61"/>
      <c r="J299" s="61"/>
      <c r="K299" s="12" t="s">
        <v>294</v>
      </c>
      <c r="L299" s="7" t="s">
        <v>1184</v>
      </c>
      <c r="M299" s="7" t="s">
        <v>459</v>
      </c>
      <c r="N299" s="7" t="s">
        <v>97</v>
      </c>
      <c r="O299" s="12" t="s">
        <v>41</v>
      </c>
      <c r="P299" s="12" t="s">
        <v>101</v>
      </c>
      <c r="Q299" s="8"/>
      <c r="R299" s="7">
        <v>100</v>
      </c>
      <c r="S299" s="7">
        <v>100</v>
      </c>
      <c r="T299" s="7">
        <v>0</v>
      </c>
      <c r="U299" s="8">
        <f t="shared" si="36"/>
        <v>0</v>
      </c>
      <c r="V299" s="8">
        <f t="shared" si="37"/>
        <v>0</v>
      </c>
      <c r="W299" s="7"/>
      <c r="X299" s="7"/>
      <c r="Y299" s="18">
        <v>4000000</v>
      </c>
      <c r="Z299" s="18">
        <v>4000000</v>
      </c>
      <c r="AA299" s="18">
        <v>0</v>
      </c>
      <c r="AB299" s="8">
        <f t="shared" si="38"/>
        <v>0</v>
      </c>
      <c r="AC299" s="13">
        <f t="shared" si="39"/>
        <v>0</v>
      </c>
    </row>
    <row r="300" spans="1:29" ht="51">
      <c r="A300" s="44" t="s">
        <v>440</v>
      </c>
      <c r="B300" s="6" t="s">
        <v>31</v>
      </c>
      <c r="C300" s="7" t="s">
        <v>138</v>
      </c>
      <c r="D300" s="7" t="s">
        <v>470</v>
      </c>
      <c r="E300" s="7" t="s">
        <v>442</v>
      </c>
      <c r="F300" s="42" t="s">
        <v>2325</v>
      </c>
      <c r="G300" s="12">
        <v>2</v>
      </c>
      <c r="H300" s="12">
        <v>2.2</v>
      </c>
      <c r="I300" s="12" t="s">
        <v>149</v>
      </c>
      <c r="J300" s="12" t="s">
        <v>446</v>
      </c>
      <c r="K300" s="12" t="s">
        <v>294</v>
      </c>
      <c r="L300" s="7" t="s">
        <v>1185</v>
      </c>
      <c r="M300" s="7" t="s">
        <v>460</v>
      </c>
      <c r="N300" s="7" t="s">
        <v>97</v>
      </c>
      <c r="O300" s="12" t="s">
        <v>99</v>
      </c>
      <c r="P300" s="12" t="s">
        <v>101</v>
      </c>
      <c r="Q300" s="8"/>
      <c r="R300" s="7">
        <v>1142.99</v>
      </c>
      <c r="S300" s="7">
        <v>1142.99</v>
      </c>
      <c r="T300" s="7">
        <v>0</v>
      </c>
      <c r="U300" s="8">
        <f t="shared" si="36"/>
        <v>0</v>
      </c>
      <c r="V300" s="8">
        <f t="shared" si="37"/>
        <v>0</v>
      </c>
      <c r="W300" s="7"/>
      <c r="X300" s="7"/>
      <c r="Y300" s="18">
        <v>0</v>
      </c>
      <c r="Z300" s="18">
        <v>204143</v>
      </c>
      <c r="AA300" s="18">
        <v>0</v>
      </c>
      <c r="AB300" s="8" t="str">
        <f t="shared" si="38"/>
        <v>0</v>
      </c>
      <c r="AC300" s="13">
        <f t="shared" si="39"/>
        <v>0</v>
      </c>
    </row>
    <row r="301" spans="1:29" ht="51">
      <c r="A301" s="44" t="s">
        <v>440</v>
      </c>
      <c r="B301" s="6" t="s">
        <v>31</v>
      </c>
      <c r="C301" s="7" t="s">
        <v>138</v>
      </c>
      <c r="D301" s="7" t="s">
        <v>470</v>
      </c>
      <c r="E301" s="7" t="s">
        <v>442</v>
      </c>
      <c r="F301" s="42" t="s">
        <v>2325</v>
      </c>
      <c r="G301" s="12">
        <v>2</v>
      </c>
      <c r="H301" s="12">
        <v>2.2</v>
      </c>
      <c r="I301" s="12" t="s">
        <v>149</v>
      </c>
      <c r="J301" s="12" t="s">
        <v>447</v>
      </c>
      <c r="K301" s="12" t="s">
        <v>294</v>
      </c>
      <c r="L301" s="7" t="s">
        <v>1186</v>
      </c>
      <c r="M301" s="7" t="s">
        <v>461</v>
      </c>
      <c r="N301" s="7" t="s">
        <v>97</v>
      </c>
      <c r="O301" s="12" t="s">
        <v>99</v>
      </c>
      <c r="P301" s="12" t="s">
        <v>101</v>
      </c>
      <c r="Q301" s="8"/>
      <c r="R301" s="7">
        <v>100</v>
      </c>
      <c r="S301" s="7">
        <v>100</v>
      </c>
      <c r="T301" s="7">
        <v>0</v>
      </c>
      <c r="U301" s="8">
        <f t="shared" si="36"/>
        <v>0</v>
      </c>
      <c r="V301" s="8">
        <f t="shared" si="37"/>
        <v>0</v>
      </c>
      <c r="W301" s="7"/>
      <c r="X301" s="7"/>
      <c r="Y301" s="18">
        <v>0</v>
      </c>
      <c r="Z301" s="18">
        <v>505224</v>
      </c>
      <c r="AA301" s="18">
        <v>0</v>
      </c>
      <c r="AB301" s="8" t="str">
        <f t="shared" si="38"/>
        <v>0</v>
      </c>
      <c r="AC301" s="13">
        <f t="shared" si="39"/>
        <v>0</v>
      </c>
    </row>
    <row r="302" spans="1:29" ht="61.2">
      <c r="A302" s="44" t="s">
        <v>440</v>
      </c>
      <c r="B302" s="6" t="s">
        <v>31</v>
      </c>
      <c r="C302" s="7" t="s">
        <v>138</v>
      </c>
      <c r="D302" s="7" t="s">
        <v>471</v>
      </c>
      <c r="E302" s="7" t="s">
        <v>442</v>
      </c>
      <c r="F302" s="42" t="s">
        <v>2326</v>
      </c>
      <c r="G302" s="12">
        <v>2</v>
      </c>
      <c r="H302" s="12">
        <v>2.7</v>
      </c>
      <c r="I302" s="12" t="s">
        <v>143</v>
      </c>
      <c r="J302" s="12" t="s">
        <v>448</v>
      </c>
      <c r="K302" s="12" t="s">
        <v>145</v>
      </c>
      <c r="L302" s="7" t="s">
        <v>1187</v>
      </c>
      <c r="M302" s="7" t="s">
        <v>462</v>
      </c>
      <c r="N302" s="7" t="s">
        <v>97</v>
      </c>
      <c r="O302" s="12" t="s">
        <v>99</v>
      </c>
      <c r="P302" s="12" t="s">
        <v>101</v>
      </c>
      <c r="Q302" s="8"/>
      <c r="R302" s="7">
        <v>100</v>
      </c>
      <c r="S302" s="7">
        <v>100</v>
      </c>
      <c r="T302" s="7">
        <v>0</v>
      </c>
      <c r="U302" s="8">
        <f t="shared" si="36"/>
        <v>0</v>
      </c>
      <c r="V302" s="8">
        <f t="shared" si="37"/>
        <v>0</v>
      </c>
      <c r="W302" s="7"/>
      <c r="X302" s="7"/>
      <c r="Y302" s="18">
        <v>0</v>
      </c>
      <c r="Z302" s="18">
        <v>216809</v>
      </c>
      <c r="AA302" s="18">
        <v>0</v>
      </c>
      <c r="AB302" s="8" t="str">
        <f t="shared" si="38"/>
        <v>0</v>
      </c>
      <c r="AC302" s="13">
        <f t="shared" si="39"/>
        <v>0</v>
      </c>
    </row>
    <row r="303" spans="1:29" ht="61.2">
      <c r="A303" s="44" t="s">
        <v>440</v>
      </c>
      <c r="B303" s="6" t="s">
        <v>31</v>
      </c>
      <c r="C303" s="7" t="s">
        <v>138</v>
      </c>
      <c r="D303" s="7" t="s">
        <v>471</v>
      </c>
      <c r="E303" s="7" t="s">
        <v>442</v>
      </c>
      <c r="F303" s="42" t="s">
        <v>2326</v>
      </c>
      <c r="G303" s="12">
        <v>2</v>
      </c>
      <c r="H303" s="12">
        <v>2.7</v>
      </c>
      <c r="I303" s="12" t="s">
        <v>143</v>
      </c>
      <c r="J303" s="12" t="s">
        <v>449</v>
      </c>
      <c r="K303" s="12" t="s">
        <v>145</v>
      </c>
      <c r="L303" s="7" t="s">
        <v>1188</v>
      </c>
      <c r="M303" s="7" t="s">
        <v>463</v>
      </c>
      <c r="N303" s="7" t="s">
        <v>97</v>
      </c>
      <c r="O303" s="12" t="s">
        <v>99</v>
      </c>
      <c r="P303" s="12" t="s">
        <v>101</v>
      </c>
      <c r="Q303" s="8"/>
      <c r="R303" s="7">
        <v>100</v>
      </c>
      <c r="S303" s="7">
        <v>100</v>
      </c>
      <c r="T303" s="7">
        <v>0</v>
      </c>
      <c r="U303" s="8">
        <f t="shared" si="36"/>
        <v>0</v>
      </c>
      <c r="V303" s="8">
        <f t="shared" si="37"/>
        <v>0</v>
      </c>
      <c r="W303" s="7"/>
      <c r="X303" s="7"/>
      <c r="Y303" s="18">
        <v>0</v>
      </c>
      <c r="Z303" s="18">
        <v>71512</v>
      </c>
      <c r="AA303" s="18">
        <v>0</v>
      </c>
      <c r="AB303" s="8" t="str">
        <f t="shared" si="38"/>
        <v>0</v>
      </c>
      <c r="AC303" s="13">
        <f t="shared" si="39"/>
        <v>0</v>
      </c>
    </row>
    <row r="304" spans="1:29" ht="153">
      <c r="A304" s="44" t="s">
        <v>440</v>
      </c>
      <c r="B304" s="6" t="s">
        <v>31</v>
      </c>
      <c r="C304" s="7" t="s">
        <v>138</v>
      </c>
      <c r="D304" s="7" t="s">
        <v>472</v>
      </c>
      <c r="E304" s="7" t="s">
        <v>442</v>
      </c>
      <c r="F304" s="42" t="s">
        <v>2327</v>
      </c>
      <c r="G304" s="12">
        <v>2</v>
      </c>
      <c r="H304" s="12">
        <v>2.3</v>
      </c>
      <c r="I304" s="12" t="s">
        <v>262</v>
      </c>
      <c r="J304" s="12" t="s">
        <v>450</v>
      </c>
      <c r="K304" s="12" t="s">
        <v>232</v>
      </c>
      <c r="L304" s="7" t="s">
        <v>1189</v>
      </c>
      <c r="M304" s="7" t="s">
        <v>464</v>
      </c>
      <c r="N304" s="7" t="s">
        <v>98</v>
      </c>
      <c r="O304" s="12" t="s">
        <v>99</v>
      </c>
      <c r="P304" s="12" t="s">
        <v>258</v>
      </c>
      <c r="Q304" s="8"/>
      <c r="R304" s="7">
        <v>400</v>
      </c>
      <c r="S304" s="7">
        <v>400</v>
      </c>
      <c r="T304" s="7">
        <v>0</v>
      </c>
      <c r="U304" s="8">
        <f t="shared" si="36"/>
        <v>0</v>
      </c>
      <c r="V304" s="8">
        <f t="shared" si="37"/>
        <v>0</v>
      </c>
      <c r="W304" s="7"/>
      <c r="X304" s="7"/>
      <c r="Y304" s="18">
        <v>0</v>
      </c>
      <c r="Z304" s="18">
        <v>50000</v>
      </c>
      <c r="AA304" s="18">
        <v>0</v>
      </c>
      <c r="AB304" s="8" t="str">
        <f t="shared" si="38"/>
        <v>0</v>
      </c>
      <c r="AC304" s="13">
        <f t="shared" si="39"/>
        <v>0</v>
      </c>
    </row>
    <row r="305" spans="1:29" ht="153">
      <c r="A305" s="44" t="s">
        <v>440</v>
      </c>
      <c r="B305" s="6" t="s">
        <v>31</v>
      </c>
      <c r="C305" s="7" t="s">
        <v>138</v>
      </c>
      <c r="D305" s="7" t="s">
        <v>472</v>
      </c>
      <c r="E305" s="7" t="s">
        <v>442</v>
      </c>
      <c r="F305" s="42" t="s">
        <v>2328</v>
      </c>
      <c r="G305" s="12">
        <v>2</v>
      </c>
      <c r="H305" s="12">
        <v>2.7</v>
      </c>
      <c r="I305" s="12" t="s">
        <v>143</v>
      </c>
      <c r="J305" s="12" t="s">
        <v>452</v>
      </c>
      <c r="K305" s="12" t="s">
        <v>234</v>
      </c>
      <c r="L305" s="7" t="s">
        <v>1190</v>
      </c>
      <c r="M305" s="7" t="s">
        <v>467</v>
      </c>
      <c r="N305" s="7" t="s">
        <v>98</v>
      </c>
      <c r="O305" s="12" t="s">
        <v>41</v>
      </c>
      <c r="P305" s="12" t="s">
        <v>101</v>
      </c>
      <c r="Q305" s="8"/>
      <c r="R305" s="7">
        <v>3</v>
      </c>
      <c r="S305" s="7">
        <v>3</v>
      </c>
      <c r="T305" s="7">
        <v>0</v>
      </c>
      <c r="U305" s="8">
        <f t="shared" si="36"/>
        <v>0</v>
      </c>
      <c r="V305" s="8">
        <f t="shared" si="37"/>
        <v>0</v>
      </c>
      <c r="W305" s="7"/>
      <c r="X305" s="7"/>
      <c r="Y305" s="18">
        <v>4924147</v>
      </c>
      <c r="Z305" s="18">
        <v>4924147</v>
      </c>
      <c r="AA305" s="18">
        <v>0</v>
      </c>
      <c r="AB305" s="8">
        <f t="shared" si="38"/>
        <v>0</v>
      </c>
      <c r="AC305" s="13">
        <f t="shared" si="39"/>
        <v>0</v>
      </c>
    </row>
    <row r="306" spans="1:29" ht="30.6">
      <c r="A306" s="44" t="s">
        <v>440</v>
      </c>
      <c r="B306" s="6" t="s">
        <v>31</v>
      </c>
      <c r="C306" s="7" t="s">
        <v>138</v>
      </c>
      <c r="D306" s="7" t="s">
        <v>475</v>
      </c>
      <c r="E306" s="7" t="s">
        <v>442</v>
      </c>
      <c r="F306" s="42" t="s">
        <v>2329</v>
      </c>
      <c r="G306" s="12">
        <v>2</v>
      </c>
      <c r="H306" s="12">
        <v>2.7</v>
      </c>
      <c r="I306" s="12" t="s">
        <v>143</v>
      </c>
      <c r="J306" s="12" t="s">
        <v>453</v>
      </c>
      <c r="K306" s="12" t="s">
        <v>438</v>
      </c>
      <c r="L306" s="7" t="s">
        <v>1191</v>
      </c>
      <c r="M306" s="7" t="s">
        <v>468</v>
      </c>
      <c r="N306" s="7" t="s">
        <v>98</v>
      </c>
      <c r="O306" s="12" t="s">
        <v>41</v>
      </c>
      <c r="P306" s="12" t="s">
        <v>101</v>
      </c>
      <c r="Q306" s="8"/>
      <c r="R306" s="7" t="s">
        <v>469</v>
      </c>
      <c r="S306" s="7">
        <v>412838.58</v>
      </c>
      <c r="T306" s="7">
        <v>0</v>
      </c>
      <c r="U306" s="8">
        <f t="shared" si="36"/>
        <v>0</v>
      </c>
      <c r="V306" s="8">
        <f t="shared" si="37"/>
        <v>0</v>
      </c>
      <c r="W306" s="7"/>
      <c r="X306" s="7"/>
      <c r="Y306" s="18">
        <v>206386</v>
      </c>
      <c r="Z306" s="18">
        <v>359120</v>
      </c>
      <c r="AA306" s="18">
        <v>359120</v>
      </c>
      <c r="AB306" s="35">
        <f t="shared" si="38"/>
        <v>1.7400405066235112</v>
      </c>
      <c r="AC306" s="13">
        <f t="shared" si="39"/>
        <v>1</v>
      </c>
    </row>
    <row r="307" spans="1:29" ht="173.4">
      <c r="A307" s="44" t="s">
        <v>440</v>
      </c>
      <c r="B307" s="6" t="s">
        <v>31</v>
      </c>
      <c r="C307" s="7" t="s">
        <v>138</v>
      </c>
      <c r="D307" s="7" t="s">
        <v>474</v>
      </c>
      <c r="E307" s="7" t="s">
        <v>442</v>
      </c>
      <c r="F307" s="42" t="s">
        <v>2330</v>
      </c>
      <c r="G307" s="12">
        <v>2</v>
      </c>
      <c r="H307" s="12">
        <v>2.4</v>
      </c>
      <c r="I307" s="12" t="s">
        <v>207</v>
      </c>
      <c r="J307" s="12" t="s">
        <v>454</v>
      </c>
      <c r="K307" s="12" t="s">
        <v>455</v>
      </c>
      <c r="L307" s="7" t="s">
        <v>1192</v>
      </c>
      <c r="M307" s="7" t="s">
        <v>93</v>
      </c>
      <c r="N307" s="7" t="s">
        <v>97</v>
      </c>
      <c r="O307" s="12" t="s">
        <v>41</v>
      </c>
      <c r="P307" s="12" t="s">
        <v>93</v>
      </c>
      <c r="Q307" s="8"/>
      <c r="R307" s="7">
        <v>0</v>
      </c>
      <c r="S307" s="7">
        <v>0</v>
      </c>
      <c r="T307" s="7">
        <v>0</v>
      </c>
      <c r="U307" s="8" t="str">
        <f t="shared" si="36"/>
        <v>0</v>
      </c>
      <c r="V307" s="8" t="str">
        <f t="shared" si="37"/>
        <v>0</v>
      </c>
      <c r="W307" s="7"/>
      <c r="X307" s="7"/>
      <c r="Y307" s="18">
        <v>280000</v>
      </c>
      <c r="Z307" s="18">
        <v>280000</v>
      </c>
      <c r="AA307" s="18">
        <v>0</v>
      </c>
      <c r="AB307" s="8">
        <f t="shared" si="38"/>
        <v>0</v>
      </c>
      <c r="AC307" s="13">
        <f t="shared" si="39"/>
        <v>0</v>
      </c>
    </row>
    <row r="308" spans="1:29" ht="20.4">
      <c r="A308" s="74" t="s">
        <v>440</v>
      </c>
      <c r="B308" s="56" t="s">
        <v>31</v>
      </c>
      <c r="C308" s="68" t="s">
        <v>138</v>
      </c>
      <c r="D308" s="59" t="s">
        <v>1621</v>
      </c>
      <c r="E308" s="65" t="s">
        <v>442</v>
      </c>
      <c r="F308" s="62" t="s">
        <v>1622</v>
      </c>
      <c r="G308" s="59">
        <v>2</v>
      </c>
      <c r="H308" s="59">
        <v>2.7</v>
      </c>
      <c r="I308" s="59" t="s">
        <v>143</v>
      </c>
      <c r="J308" s="59" t="s">
        <v>1623</v>
      </c>
      <c r="K308" s="59" t="s">
        <v>234</v>
      </c>
      <c r="L308" s="7" t="s">
        <v>1624</v>
      </c>
      <c r="M308" s="7" t="s">
        <v>1637</v>
      </c>
      <c r="N308" s="7" t="s">
        <v>98</v>
      </c>
      <c r="O308" s="12" t="s">
        <v>41</v>
      </c>
      <c r="P308" s="12" t="s">
        <v>101</v>
      </c>
      <c r="Q308" s="8"/>
      <c r="R308" s="7">
        <v>70</v>
      </c>
      <c r="S308" s="7">
        <v>70</v>
      </c>
      <c r="T308" s="7">
        <v>17</v>
      </c>
      <c r="U308" s="35">
        <f t="shared" si="36"/>
        <v>0.24285714285714285</v>
      </c>
      <c r="V308" s="35">
        <f t="shared" si="37"/>
        <v>0.24285714285714285</v>
      </c>
      <c r="W308" s="7"/>
      <c r="X308" s="7"/>
      <c r="Y308" s="18">
        <v>738410.26</v>
      </c>
      <c r="Z308" s="18">
        <v>760562.57</v>
      </c>
      <c r="AA308" s="18">
        <v>246136.75</v>
      </c>
      <c r="AB308" s="35">
        <f t="shared" si="38"/>
        <v>0.33333332881913097</v>
      </c>
      <c r="AC308" s="17">
        <f t="shared" si="39"/>
        <v>0.3236245901504199</v>
      </c>
    </row>
    <row r="309" spans="1:29" ht="20.4">
      <c r="A309" s="75"/>
      <c r="B309" s="57"/>
      <c r="C309" s="69"/>
      <c r="D309" s="60"/>
      <c r="E309" s="66"/>
      <c r="F309" s="63"/>
      <c r="G309" s="60"/>
      <c r="H309" s="60"/>
      <c r="I309" s="60"/>
      <c r="J309" s="60"/>
      <c r="K309" s="60"/>
      <c r="L309" s="7" t="s">
        <v>1625</v>
      </c>
      <c r="M309" s="7" t="s">
        <v>1637</v>
      </c>
      <c r="N309" s="7" t="s">
        <v>98</v>
      </c>
      <c r="O309" s="12" t="s">
        <v>41</v>
      </c>
      <c r="P309" s="12" t="s">
        <v>101</v>
      </c>
      <c r="Q309" s="8"/>
      <c r="R309" s="7">
        <v>13</v>
      </c>
      <c r="S309" s="7">
        <v>13</v>
      </c>
      <c r="T309" s="7">
        <v>0</v>
      </c>
      <c r="U309" s="35">
        <f t="shared" si="36"/>
        <v>0</v>
      </c>
      <c r="V309" s="35">
        <f t="shared" si="37"/>
        <v>0</v>
      </c>
      <c r="W309" s="7"/>
      <c r="X309" s="7"/>
      <c r="Y309" s="18">
        <v>738410.26</v>
      </c>
      <c r="Z309" s="18">
        <v>760562.57</v>
      </c>
      <c r="AA309" s="18">
        <v>246136.75</v>
      </c>
      <c r="AB309" s="35">
        <f t="shared" si="38"/>
        <v>0.33333332881913097</v>
      </c>
      <c r="AC309" s="17">
        <f t="shared" si="39"/>
        <v>0.3236245901504199</v>
      </c>
    </row>
    <row r="310" spans="1:29" ht="20.4">
      <c r="A310" s="75"/>
      <c r="B310" s="57"/>
      <c r="C310" s="69"/>
      <c r="D310" s="60"/>
      <c r="E310" s="66"/>
      <c r="F310" s="63"/>
      <c r="G310" s="60"/>
      <c r="H310" s="60"/>
      <c r="I310" s="60"/>
      <c r="J310" s="60"/>
      <c r="K310" s="60"/>
      <c r="L310" s="7" t="s">
        <v>1190</v>
      </c>
      <c r="M310" s="7" t="s">
        <v>1637</v>
      </c>
      <c r="N310" s="7" t="s">
        <v>98</v>
      </c>
      <c r="O310" s="12" t="s">
        <v>41</v>
      </c>
      <c r="P310" s="12" t="s">
        <v>101</v>
      </c>
      <c r="Q310" s="8"/>
      <c r="R310" s="7">
        <v>14</v>
      </c>
      <c r="S310" s="7">
        <v>14</v>
      </c>
      <c r="T310" s="7">
        <v>1</v>
      </c>
      <c r="U310" s="35">
        <f t="shared" si="36"/>
        <v>0.07142857142857142</v>
      </c>
      <c r="V310" s="35">
        <f t="shared" si="37"/>
        <v>0.07142857142857142</v>
      </c>
      <c r="W310" s="7"/>
      <c r="X310" s="7"/>
      <c r="Y310" s="18">
        <v>738410.26</v>
      </c>
      <c r="Z310" s="18">
        <v>760562.57</v>
      </c>
      <c r="AA310" s="18">
        <v>246136.75</v>
      </c>
      <c r="AB310" s="35">
        <f t="shared" si="38"/>
        <v>0.33333332881913097</v>
      </c>
      <c r="AC310" s="17">
        <f t="shared" si="39"/>
        <v>0.3236245901504199</v>
      </c>
    </row>
    <row r="311" spans="1:29" ht="20.4">
      <c r="A311" s="75"/>
      <c r="B311" s="57"/>
      <c r="C311" s="69"/>
      <c r="D311" s="60"/>
      <c r="E311" s="66"/>
      <c r="F311" s="63"/>
      <c r="G311" s="60"/>
      <c r="H311" s="60"/>
      <c r="I311" s="60"/>
      <c r="J311" s="60"/>
      <c r="K311" s="60"/>
      <c r="L311" s="7" t="s">
        <v>1626</v>
      </c>
      <c r="M311" s="7" t="s">
        <v>1638</v>
      </c>
      <c r="N311" s="7" t="s">
        <v>98</v>
      </c>
      <c r="O311" s="12" t="s">
        <v>41</v>
      </c>
      <c r="P311" s="12" t="s">
        <v>101</v>
      </c>
      <c r="Q311" s="8"/>
      <c r="R311" s="7">
        <v>3280</v>
      </c>
      <c r="S311" s="7">
        <v>3280</v>
      </c>
      <c r="T311" s="7">
        <v>699</v>
      </c>
      <c r="U311" s="35">
        <f t="shared" si="36"/>
        <v>0.21310975609756097</v>
      </c>
      <c r="V311" s="35">
        <f t="shared" si="37"/>
        <v>0.21310975609756097</v>
      </c>
      <c r="W311" s="7"/>
      <c r="X311" s="7"/>
      <c r="Y311" s="18">
        <v>3692051.3</v>
      </c>
      <c r="Z311" s="18">
        <v>3802812.85</v>
      </c>
      <c r="AA311" s="18">
        <v>1230683.75</v>
      </c>
      <c r="AB311" s="35">
        <f t="shared" si="38"/>
        <v>0.33333332881913097</v>
      </c>
      <c r="AC311" s="17">
        <f t="shared" si="39"/>
        <v>0.32362459015041983</v>
      </c>
    </row>
    <row r="312" spans="1:29" ht="30.6">
      <c r="A312" s="75"/>
      <c r="B312" s="57"/>
      <c r="C312" s="69"/>
      <c r="D312" s="60"/>
      <c r="E312" s="66"/>
      <c r="F312" s="63"/>
      <c r="G312" s="60"/>
      <c r="H312" s="60"/>
      <c r="I312" s="60"/>
      <c r="J312" s="60"/>
      <c r="K312" s="60"/>
      <c r="L312" s="7" t="s">
        <v>1627</v>
      </c>
      <c r="M312" s="7" t="s">
        <v>1639</v>
      </c>
      <c r="N312" s="7" t="s">
        <v>98</v>
      </c>
      <c r="O312" s="12" t="s">
        <v>41</v>
      </c>
      <c r="P312" s="12" t="s">
        <v>101</v>
      </c>
      <c r="Q312" s="8"/>
      <c r="R312" s="7">
        <v>350</v>
      </c>
      <c r="S312" s="7">
        <v>350</v>
      </c>
      <c r="T312" s="7">
        <v>135</v>
      </c>
      <c r="U312" s="35">
        <f t="shared" si="36"/>
        <v>0.38571428571428573</v>
      </c>
      <c r="V312" s="35">
        <f t="shared" si="37"/>
        <v>0.38571428571428573</v>
      </c>
      <c r="W312" s="7"/>
      <c r="X312" s="7"/>
      <c r="Y312" s="18">
        <v>738410.26</v>
      </c>
      <c r="Z312" s="18">
        <v>760562.57</v>
      </c>
      <c r="AA312" s="18">
        <v>246136.75</v>
      </c>
      <c r="AB312" s="35">
        <f t="shared" si="38"/>
        <v>0.33333332881913097</v>
      </c>
      <c r="AC312" s="17">
        <f t="shared" si="39"/>
        <v>0.3236245901504199</v>
      </c>
    </row>
    <row r="313" spans="1:29" ht="30.6">
      <c r="A313" s="75"/>
      <c r="B313" s="57"/>
      <c r="C313" s="69"/>
      <c r="D313" s="60"/>
      <c r="E313" s="66"/>
      <c r="F313" s="63"/>
      <c r="G313" s="60"/>
      <c r="H313" s="60"/>
      <c r="I313" s="60"/>
      <c r="J313" s="60"/>
      <c r="K313" s="60"/>
      <c r="L313" s="7" t="s">
        <v>1628</v>
      </c>
      <c r="M313" s="7" t="s">
        <v>1640</v>
      </c>
      <c r="N313" s="7" t="s">
        <v>98</v>
      </c>
      <c r="O313" s="12" t="s">
        <v>41</v>
      </c>
      <c r="P313" s="12" t="s">
        <v>101</v>
      </c>
      <c r="Q313" s="8"/>
      <c r="R313" s="7">
        <v>1700</v>
      </c>
      <c r="S313" s="7">
        <v>1700</v>
      </c>
      <c r="T313" s="7">
        <v>158</v>
      </c>
      <c r="U313" s="35">
        <f t="shared" si="36"/>
        <v>0.09294117647058824</v>
      </c>
      <c r="V313" s="35">
        <f t="shared" si="37"/>
        <v>0.09294117647058824</v>
      </c>
      <c r="W313" s="7"/>
      <c r="X313" s="7"/>
      <c r="Y313" s="18">
        <v>3692051.3</v>
      </c>
      <c r="Z313" s="18">
        <v>3802812.85</v>
      </c>
      <c r="AA313" s="18">
        <v>1230683.75</v>
      </c>
      <c r="AB313" s="35">
        <f t="shared" si="38"/>
        <v>0.33333332881913097</v>
      </c>
      <c r="AC313" s="17">
        <f t="shared" si="39"/>
        <v>0.32362459015041983</v>
      </c>
    </row>
    <row r="314" spans="1:29" ht="20.4">
      <c r="A314" s="75"/>
      <c r="B314" s="57"/>
      <c r="C314" s="69"/>
      <c r="D314" s="60"/>
      <c r="E314" s="66"/>
      <c r="F314" s="63"/>
      <c r="G314" s="60"/>
      <c r="H314" s="60"/>
      <c r="I314" s="60"/>
      <c r="J314" s="60"/>
      <c r="K314" s="60"/>
      <c r="L314" s="7" t="s">
        <v>1629</v>
      </c>
      <c r="M314" s="7" t="s">
        <v>1641</v>
      </c>
      <c r="N314" s="7" t="s">
        <v>98</v>
      </c>
      <c r="O314" s="12" t="s">
        <v>41</v>
      </c>
      <c r="P314" s="12" t="s">
        <v>101</v>
      </c>
      <c r="Q314" s="8"/>
      <c r="R314" s="7">
        <v>6811</v>
      </c>
      <c r="S314" s="7">
        <v>6811</v>
      </c>
      <c r="T314" s="7">
        <v>2629</v>
      </c>
      <c r="U314" s="35">
        <f t="shared" si="36"/>
        <v>0.38599324621935105</v>
      </c>
      <c r="V314" s="35">
        <f t="shared" si="37"/>
        <v>0.38599324621935105</v>
      </c>
      <c r="W314" s="7"/>
      <c r="X314" s="7"/>
      <c r="Y314" s="18">
        <v>2215230.78</v>
      </c>
      <c r="Z314" s="18">
        <v>2281687.71</v>
      </c>
      <c r="AA314" s="18">
        <v>738410.25</v>
      </c>
      <c r="AB314" s="35">
        <f t="shared" si="38"/>
        <v>0.333333328819131</v>
      </c>
      <c r="AC314" s="17">
        <f t="shared" si="39"/>
        <v>0.32362459015041983</v>
      </c>
    </row>
    <row r="315" spans="1:29" ht="20.4">
      <c r="A315" s="75"/>
      <c r="B315" s="57"/>
      <c r="C315" s="69"/>
      <c r="D315" s="60"/>
      <c r="E315" s="66"/>
      <c r="F315" s="63"/>
      <c r="G315" s="60"/>
      <c r="H315" s="60"/>
      <c r="I315" s="60"/>
      <c r="J315" s="60"/>
      <c r="K315" s="60"/>
      <c r="L315" s="7" t="s">
        <v>1630</v>
      </c>
      <c r="M315" s="7" t="s">
        <v>1642</v>
      </c>
      <c r="N315" s="7" t="s">
        <v>98</v>
      </c>
      <c r="O315" s="12" t="s">
        <v>41</v>
      </c>
      <c r="P315" s="12" t="s">
        <v>101</v>
      </c>
      <c r="Q315" s="8"/>
      <c r="R315" s="7">
        <v>18200</v>
      </c>
      <c r="S315" s="7">
        <v>18200</v>
      </c>
      <c r="T315" s="7">
        <v>6107</v>
      </c>
      <c r="U315" s="35">
        <f t="shared" si="36"/>
        <v>0.33554945054945057</v>
      </c>
      <c r="V315" s="35">
        <f t="shared" si="37"/>
        <v>0.33554945054945057</v>
      </c>
      <c r="W315" s="7"/>
      <c r="X315" s="7"/>
      <c r="Y315" s="18">
        <v>3692051.3</v>
      </c>
      <c r="Z315" s="18">
        <v>3802812.85</v>
      </c>
      <c r="AA315" s="18">
        <v>1230683.75</v>
      </c>
      <c r="AB315" s="35">
        <f t="shared" si="38"/>
        <v>0.33333332881913097</v>
      </c>
      <c r="AC315" s="17">
        <f t="shared" si="39"/>
        <v>0.32362459015041983</v>
      </c>
    </row>
    <row r="316" spans="1:29" ht="20.4">
      <c r="A316" s="75"/>
      <c r="B316" s="57"/>
      <c r="C316" s="69"/>
      <c r="D316" s="60"/>
      <c r="E316" s="66"/>
      <c r="F316" s="63"/>
      <c r="G316" s="60"/>
      <c r="H316" s="60"/>
      <c r="I316" s="60"/>
      <c r="J316" s="60"/>
      <c r="K316" s="60"/>
      <c r="L316" s="7" t="s">
        <v>1630</v>
      </c>
      <c r="M316" s="7" t="s">
        <v>1642</v>
      </c>
      <c r="N316" s="7" t="s">
        <v>98</v>
      </c>
      <c r="O316" s="12" t="s">
        <v>41</v>
      </c>
      <c r="P316" s="12" t="s">
        <v>101</v>
      </c>
      <c r="Q316" s="8"/>
      <c r="R316" s="7">
        <v>5000</v>
      </c>
      <c r="S316" s="7">
        <v>5000</v>
      </c>
      <c r="T316" s="7">
        <v>1185</v>
      </c>
      <c r="U316" s="35">
        <f t="shared" si="36"/>
        <v>0.237</v>
      </c>
      <c r="V316" s="35">
        <f t="shared" si="37"/>
        <v>0.237</v>
      </c>
      <c r="W316" s="7"/>
      <c r="X316" s="7"/>
      <c r="Y316" s="18">
        <v>3692051.3</v>
      </c>
      <c r="Z316" s="18">
        <v>3802812.85</v>
      </c>
      <c r="AA316" s="18">
        <v>1230683.75</v>
      </c>
      <c r="AB316" s="35">
        <f t="shared" si="38"/>
        <v>0.33333332881913097</v>
      </c>
      <c r="AC316" s="17">
        <f t="shared" si="39"/>
        <v>0.32362459015041983</v>
      </c>
    </row>
    <row r="317" spans="1:29" ht="20.4">
      <c r="A317" s="75"/>
      <c r="B317" s="57"/>
      <c r="C317" s="69"/>
      <c r="D317" s="60"/>
      <c r="E317" s="66"/>
      <c r="F317" s="63"/>
      <c r="G317" s="60"/>
      <c r="H317" s="60"/>
      <c r="I317" s="60"/>
      <c r="J317" s="60"/>
      <c r="K317" s="60"/>
      <c r="L317" s="7" t="s">
        <v>1631</v>
      </c>
      <c r="M317" s="7" t="s">
        <v>1643</v>
      </c>
      <c r="N317" s="7" t="s">
        <v>98</v>
      </c>
      <c r="O317" s="12" t="s">
        <v>41</v>
      </c>
      <c r="P317" s="12" t="s">
        <v>101</v>
      </c>
      <c r="Q317" s="8"/>
      <c r="R317" s="7">
        <v>8</v>
      </c>
      <c r="S317" s="7">
        <v>8</v>
      </c>
      <c r="T317" s="7">
        <v>3</v>
      </c>
      <c r="U317" s="35">
        <f t="shared" si="36"/>
        <v>0.375</v>
      </c>
      <c r="V317" s="35">
        <f t="shared" si="37"/>
        <v>0.375</v>
      </c>
      <c r="W317" s="7"/>
      <c r="X317" s="7"/>
      <c r="Y317" s="18">
        <v>738410.26</v>
      </c>
      <c r="Z317" s="18">
        <v>760562.57</v>
      </c>
      <c r="AA317" s="18">
        <v>246136.75</v>
      </c>
      <c r="AB317" s="35">
        <f t="shared" si="38"/>
        <v>0.33333332881913097</v>
      </c>
      <c r="AC317" s="17">
        <f t="shared" si="39"/>
        <v>0.3236245901504199</v>
      </c>
    </row>
    <row r="318" spans="1:29" ht="20.4">
      <c r="A318" s="75"/>
      <c r="B318" s="57"/>
      <c r="C318" s="69"/>
      <c r="D318" s="60"/>
      <c r="E318" s="66"/>
      <c r="F318" s="63"/>
      <c r="G318" s="60"/>
      <c r="H318" s="60"/>
      <c r="I318" s="60"/>
      <c r="J318" s="60"/>
      <c r="K318" s="60"/>
      <c r="L318" s="7" t="s">
        <v>1632</v>
      </c>
      <c r="M318" s="7" t="s">
        <v>1644</v>
      </c>
      <c r="N318" s="7" t="s">
        <v>98</v>
      </c>
      <c r="O318" s="12" t="s">
        <v>41</v>
      </c>
      <c r="P318" s="12" t="s">
        <v>101</v>
      </c>
      <c r="Q318" s="8"/>
      <c r="R318" s="7">
        <v>1500</v>
      </c>
      <c r="S318" s="7">
        <v>1500</v>
      </c>
      <c r="T318" s="7">
        <v>708</v>
      </c>
      <c r="U318" s="35">
        <f t="shared" si="36"/>
        <v>0.472</v>
      </c>
      <c r="V318" s="35">
        <f t="shared" si="37"/>
        <v>0.472</v>
      </c>
      <c r="W318" s="7"/>
      <c r="X318" s="7"/>
      <c r="Y318" s="18">
        <v>3692051.3</v>
      </c>
      <c r="Z318" s="18">
        <v>3802812.85</v>
      </c>
      <c r="AA318" s="18">
        <v>1230683.75</v>
      </c>
      <c r="AB318" s="35">
        <f t="shared" si="38"/>
        <v>0.33333332881913097</v>
      </c>
      <c r="AC318" s="17">
        <f t="shared" si="39"/>
        <v>0.32362459015041983</v>
      </c>
    </row>
    <row r="319" spans="1:29" ht="20.4">
      <c r="A319" s="75"/>
      <c r="B319" s="57"/>
      <c r="C319" s="69"/>
      <c r="D319" s="60"/>
      <c r="E319" s="66"/>
      <c r="F319" s="63"/>
      <c r="G319" s="60"/>
      <c r="H319" s="60"/>
      <c r="I319" s="60"/>
      <c r="J319" s="60"/>
      <c r="K319" s="60"/>
      <c r="L319" s="7" t="s">
        <v>1633</v>
      </c>
      <c r="M319" s="7" t="s">
        <v>1637</v>
      </c>
      <c r="N319" s="7" t="s">
        <v>98</v>
      </c>
      <c r="O319" s="12" t="s">
        <v>41</v>
      </c>
      <c r="P319" s="12" t="s">
        <v>101</v>
      </c>
      <c r="Q319" s="8"/>
      <c r="R319" s="7">
        <v>60</v>
      </c>
      <c r="S319" s="7">
        <v>60</v>
      </c>
      <c r="T319" s="7">
        <v>0</v>
      </c>
      <c r="U319" s="35">
        <f t="shared" si="36"/>
        <v>0</v>
      </c>
      <c r="V319" s="35">
        <f t="shared" si="37"/>
        <v>0</v>
      </c>
      <c r="W319" s="7"/>
      <c r="X319" s="7"/>
      <c r="Y319" s="18">
        <v>1476820.52</v>
      </c>
      <c r="Z319" s="18">
        <v>1521125.14</v>
      </c>
      <c r="AA319" s="18">
        <v>492273.5</v>
      </c>
      <c r="AB319" s="35">
        <f t="shared" si="38"/>
        <v>0.33333332881913097</v>
      </c>
      <c r="AC319" s="17">
        <f t="shared" si="39"/>
        <v>0.3236245901504199</v>
      </c>
    </row>
    <row r="320" spans="1:29" ht="20.4">
      <c r="A320" s="75"/>
      <c r="B320" s="57"/>
      <c r="C320" s="69"/>
      <c r="D320" s="60"/>
      <c r="E320" s="66"/>
      <c r="F320" s="63"/>
      <c r="G320" s="60"/>
      <c r="H320" s="60"/>
      <c r="I320" s="60"/>
      <c r="J320" s="60"/>
      <c r="K320" s="60"/>
      <c r="L320" s="7" t="s">
        <v>1633</v>
      </c>
      <c r="M320" s="7" t="s">
        <v>1645</v>
      </c>
      <c r="N320" s="7" t="s">
        <v>98</v>
      </c>
      <c r="O320" s="12" t="s">
        <v>41</v>
      </c>
      <c r="P320" s="12" t="s">
        <v>101</v>
      </c>
      <c r="Q320" s="8"/>
      <c r="R320" s="7">
        <v>19</v>
      </c>
      <c r="S320" s="7">
        <v>19</v>
      </c>
      <c r="T320" s="7">
        <v>7</v>
      </c>
      <c r="U320" s="35">
        <f t="shared" si="36"/>
        <v>0.3684210526315789</v>
      </c>
      <c r="V320" s="35">
        <f t="shared" si="37"/>
        <v>0.3684210526315789</v>
      </c>
      <c r="W320" s="7"/>
      <c r="X320" s="7"/>
      <c r="Y320" s="18">
        <v>738410.26</v>
      </c>
      <c r="Z320" s="18">
        <v>760562.57</v>
      </c>
      <c r="AA320" s="18">
        <v>246136.75</v>
      </c>
      <c r="AB320" s="35">
        <f t="shared" si="38"/>
        <v>0.33333332881913097</v>
      </c>
      <c r="AC320" s="17">
        <f t="shared" si="39"/>
        <v>0.3236245901504199</v>
      </c>
    </row>
    <row r="321" spans="1:29" ht="20.4">
      <c r="A321" s="75"/>
      <c r="B321" s="57"/>
      <c r="C321" s="69"/>
      <c r="D321" s="60"/>
      <c r="E321" s="66"/>
      <c r="F321" s="63"/>
      <c r="G321" s="60"/>
      <c r="H321" s="60"/>
      <c r="I321" s="60"/>
      <c r="J321" s="60"/>
      <c r="K321" s="60"/>
      <c r="L321" s="7" t="s">
        <v>1633</v>
      </c>
      <c r="M321" s="7" t="s">
        <v>1646</v>
      </c>
      <c r="N321" s="7" t="s">
        <v>98</v>
      </c>
      <c r="O321" s="12" t="s">
        <v>41</v>
      </c>
      <c r="P321" s="12" t="s">
        <v>101</v>
      </c>
      <c r="Q321" s="8"/>
      <c r="R321" s="7">
        <v>164</v>
      </c>
      <c r="S321" s="7">
        <v>164</v>
      </c>
      <c r="T321" s="7">
        <v>36</v>
      </c>
      <c r="U321" s="35">
        <f t="shared" si="36"/>
        <v>0.21951219512195122</v>
      </c>
      <c r="V321" s="35">
        <f t="shared" si="37"/>
        <v>0.21951219512195122</v>
      </c>
      <c r="W321" s="7"/>
      <c r="X321" s="7"/>
      <c r="Y321" s="18">
        <v>738410.26</v>
      </c>
      <c r="Z321" s="18">
        <v>760562.57</v>
      </c>
      <c r="AA321" s="18">
        <v>246136.75</v>
      </c>
      <c r="AB321" s="35">
        <f t="shared" si="38"/>
        <v>0.33333332881913097</v>
      </c>
      <c r="AC321" s="17">
        <f t="shared" si="39"/>
        <v>0.3236245901504199</v>
      </c>
    </row>
    <row r="322" spans="1:29" ht="20.4">
      <c r="A322" s="75"/>
      <c r="B322" s="57"/>
      <c r="C322" s="69"/>
      <c r="D322" s="60"/>
      <c r="E322" s="66"/>
      <c r="F322" s="63"/>
      <c r="G322" s="60"/>
      <c r="H322" s="60"/>
      <c r="I322" s="60"/>
      <c r="J322" s="60"/>
      <c r="K322" s="60"/>
      <c r="L322" s="7" t="s">
        <v>1633</v>
      </c>
      <c r="M322" s="7" t="s">
        <v>1647</v>
      </c>
      <c r="N322" s="7" t="s">
        <v>98</v>
      </c>
      <c r="O322" s="12" t="s">
        <v>41</v>
      </c>
      <c r="P322" s="12" t="s">
        <v>101</v>
      </c>
      <c r="Q322" s="8"/>
      <c r="R322" s="7">
        <v>540</v>
      </c>
      <c r="S322" s="7">
        <v>540</v>
      </c>
      <c r="T322" s="7">
        <v>187</v>
      </c>
      <c r="U322" s="35">
        <f t="shared" si="36"/>
        <v>0.34629629629629627</v>
      </c>
      <c r="V322" s="35">
        <f t="shared" si="37"/>
        <v>0.34629629629629627</v>
      </c>
      <c r="W322" s="7"/>
      <c r="X322" s="7"/>
      <c r="Y322" s="18">
        <v>738410.26</v>
      </c>
      <c r="Z322" s="18">
        <v>760562.57</v>
      </c>
      <c r="AA322" s="18">
        <v>246136.75</v>
      </c>
      <c r="AB322" s="35">
        <f t="shared" si="38"/>
        <v>0.33333332881913097</v>
      </c>
      <c r="AC322" s="17">
        <f t="shared" si="39"/>
        <v>0.3236245901504199</v>
      </c>
    </row>
    <row r="323" spans="1:29" ht="20.4">
      <c r="A323" s="75"/>
      <c r="B323" s="57"/>
      <c r="C323" s="69"/>
      <c r="D323" s="60"/>
      <c r="E323" s="66"/>
      <c r="F323" s="63"/>
      <c r="G323" s="60"/>
      <c r="H323" s="60"/>
      <c r="I323" s="60"/>
      <c r="J323" s="60"/>
      <c r="K323" s="60"/>
      <c r="L323" s="7" t="s">
        <v>1633</v>
      </c>
      <c r="M323" s="7" t="s">
        <v>1642</v>
      </c>
      <c r="N323" s="7" t="s">
        <v>98</v>
      </c>
      <c r="O323" s="12" t="s">
        <v>41</v>
      </c>
      <c r="P323" s="12" t="s">
        <v>101</v>
      </c>
      <c r="Q323" s="8"/>
      <c r="R323" s="7">
        <v>2515</v>
      </c>
      <c r="S323" s="7">
        <v>2015</v>
      </c>
      <c r="T323" s="7">
        <v>1390</v>
      </c>
      <c r="U323" s="35">
        <f t="shared" si="36"/>
        <v>0.5526838966202783</v>
      </c>
      <c r="V323" s="35">
        <f t="shared" si="37"/>
        <v>0.6898263027295285</v>
      </c>
      <c r="W323" s="7"/>
      <c r="X323" s="7"/>
      <c r="Y323" s="18">
        <v>3692051.3</v>
      </c>
      <c r="Z323" s="18">
        <v>3802812.85</v>
      </c>
      <c r="AA323" s="18">
        <v>1230683.75</v>
      </c>
      <c r="AB323" s="35">
        <f t="shared" si="38"/>
        <v>0.33333332881913097</v>
      </c>
      <c r="AC323" s="17">
        <f t="shared" si="39"/>
        <v>0.32362459015041983</v>
      </c>
    </row>
    <row r="324" spans="1:29" ht="20.4">
      <c r="A324" s="75"/>
      <c r="B324" s="57"/>
      <c r="C324" s="69"/>
      <c r="D324" s="60"/>
      <c r="E324" s="66"/>
      <c r="F324" s="63"/>
      <c r="G324" s="60"/>
      <c r="H324" s="60"/>
      <c r="I324" s="60"/>
      <c r="J324" s="60"/>
      <c r="K324" s="60"/>
      <c r="L324" s="7" t="s">
        <v>1633</v>
      </c>
      <c r="M324" s="7" t="s">
        <v>1642</v>
      </c>
      <c r="N324" s="7" t="s">
        <v>98</v>
      </c>
      <c r="O324" s="12" t="s">
        <v>41</v>
      </c>
      <c r="P324" s="12" t="s">
        <v>101</v>
      </c>
      <c r="Q324" s="8"/>
      <c r="R324" s="7">
        <v>56400</v>
      </c>
      <c r="S324" s="7">
        <v>56400</v>
      </c>
      <c r="T324" s="7">
        <v>12809</v>
      </c>
      <c r="U324" s="35">
        <f t="shared" si="36"/>
        <v>0.2271099290780142</v>
      </c>
      <c r="V324" s="35">
        <f t="shared" si="37"/>
        <v>0.2271099290780142</v>
      </c>
      <c r="W324" s="7"/>
      <c r="X324" s="7"/>
      <c r="Y324" s="18">
        <v>2215230.78</v>
      </c>
      <c r="Z324" s="18">
        <v>2281687.71</v>
      </c>
      <c r="AA324" s="18">
        <v>738410.25</v>
      </c>
      <c r="AB324" s="35">
        <f t="shared" si="38"/>
        <v>0.333333328819131</v>
      </c>
      <c r="AC324" s="17">
        <f t="shared" si="39"/>
        <v>0.32362459015041983</v>
      </c>
    </row>
    <row r="325" spans="1:29" ht="20.4">
      <c r="A325" s="75"/>
      <c r="B325" s="57"/>
      <c r="C325" s="69"/>
      <c r="D325" s="60"/>
      <c r="E325" s="66"/>
      <c r="F325" s="63"/>
      <c r="G325" s="60"/>
      <c r="H325" s="60"/>
      <c r="I325" s="60"/>
      <c r="J325" s="60"/>
      <c r="K325" s="60"/>
      <c r="L325" s="7" t="s">
        <v>1633</v>
      </c>
      <c r="M325" s="7" t="s">
        <v>1648</v>
      </c>
      <c r="N325" s="7" t="s">
        <v>98</v>
      </c>
      <c r="O325" s="12" t="s">
        <v>41</v>
      </c>
      <c r="P325" s="12" t="s">
        <v>101</v>
      </c>
      <c r="Q325" s="8"/>
      <c r="R325" s="7">
        <v>2</v>
      </c>
      <c r="S325" s="7">
        <v>2</v>
      </c>
      <c r="T325" s="7">
        <v>1</v>
      </c>
      <c r="U325" s="35">
        <f t="shared" si="36"/>
        <v>0.5</v>
      </c>
      <c r="V325" s="35">
        <f t="shared" si="37"/>
        <v>0.5</v>
      </c>
      <c r="W325" s="7"/>
      <c r="X325" s="7"/>
      <c r="Y325" s="18">
        <v>738410.26</v>
      </c>
      <c r="Z325" s="18">
        <v>760562.57</v>
      </c>
      <c r="AA325" s="18">
        <v>246136.75</v>
      </c>
      <c r="AB325" s="35">
        <f t="shared" si="38"/>
        <v>0.33333332881913097</v>
      </c>
      <c r="AC325" s="17">
        <f t="shared" si="39"/>
        <v>0.3236245901504199</v>
      </c>
    </row>
    <row r="326" spans="1:29" ht="20.4">
      <c r="A326" s="75"/>
      <c r="B326" s="57"/>
      <c r="C326" s="69"/>
      <c r="D326" s="60"/>
      <c r="E326" s="66"/>
      <c r="F326" s="63"/>
      <c r="G326" s="60"/>
      <c r="H326" s="60"/>
      <c r="I326" s="60"/>
      <c r="J326" s="60"/>
      <c r="K326" s="60"/>
      <c r="L326" s="7" t="s">
        <v>1633</v>
      </c>
      <c r="M326" s="7" t="s">
        <v>1642</v>
      </c>
      <c r="N326" s="7" t="s">
        <v>98</v>
      </c>
      <c r="O326" s="12" t="s">
        <v>41</v>
      </c>
      <c r="P326" s="12" t="s">
        <v>101</v>
      </c>
      <c r="Q326" s="8"/>
      <c r="R326" s="7">
        <v>11000</v>
      </c>
      <c r="S326" s="7">
        <v>11000</v>
      </c>
      <c r="T326" s="7">
        <v>2692</v>
      </c>
      <c r="U326" s="35">
        <f t="shared" si="36"/>
        <v>0.24472727272727274</v>
      </c>
      <c r="V326" s="35">
        <f t="shared" si="37"/>
        <v>0.24472727272727274</v>
      </c>
      <c r="W326" s="7"/>
      <c r="X326" s="7"/>
      <c r="Y326" s="18">
        <v>738410.26</v>
      </c>
      <c r="Z326" s="18">
        <v>760562.57</v>
      </c>
      <c r="AA326" s="18">
        <v>246136.75</v>
      </c>
      <c r="AB326" s="35">
        <f t="shared" si="38"/>
        <v>0.33333332881913097</v>
      </c>
      <c r="AC326" s="17">
        <f t="shared" si="39"/>
        <v>0.3236245901504199</v>
      </c>
    </row>
    <row r="327" spans="1:29" ht="20.4">
      <c r="A327" s="75"/>
      <c r="B327" s="57"/>
      <c r="C327" s="69"/>
      <c r="D327" s="60"/>
      <c r="E327" s="66"/>
      <c r="F327" s="63"/>
      <c r="G327" s="60"/>
      <c r="H327" s="60"/>
      <c r="I327" s="60"/>
      <c r="J327" s="60"/>
      <c r="K327" s="60"/>
      <c r="L327" s="7" t="s">
        <v>1633</v>
      </c>
      <c r="M327" s="7" t="s">
        <v>1642</v>
      </c>
      <c r="N327" s="7" t="s">
        <v>98</v>
      </c>
      <c r="O327" s="12" t="s">
        <v>41</v>
      </c>
      <c r="P327" s="12" t="s">
        <v>101</v>
      </c>
      <c r="Q327" s="8"/>
      <c r="R327" s="7">
        <v>63600</v>
      </c>
      <c r="S327" s="7">
        <v>63600</v>
      </c>
      <c r="T327" s="7">
        <v>16650</v>
      </c>
      <c r="U327" s="35">
        <f t="shared" si="36"/>
        <v>0.2617924528301887</v>
      </c>
      <c r="V327" s="35">
        <f t="shared" si="37"/>
        <v>0.2617924528301887</v>
      </c>
      <c r="W327" s="7"/>
      <c r="X327" s="7"/>
      <c r="Y327" s="18">
        <v>2215230.78</v>
      </c>
      <c r="Z327" s="18">
        <v>2281687.71</v>
      </c>
      <c r="AA327" s="18">
        <v>738410.25</v>
      </c>
      <c r="AB327" s="35">
        <f t="shared" si="38"/>
        <v>0.333333328819131</v>
      </c>
      <c r="AC327" s="17">
        <f t="shared" si="39"/>
        <v>0.32362459015041983</v>
      </c>
    </row>
    <row r="328" spans="1:29" ht="20.4">
      <c r="A328" s="75"/>
      <c r="B328" s="57"/>
      <c r="C328" s="69"/>
      <c r="D328" s="60"/>
      <c r="E328" s="66"/>
      <c r="F328" s="63"/>
      <c r="G328" s="60"/>
      <c r="H328" s="60"/>
      <c r="I328" s="60"/>
      <c r="J328" s="60"/>
      <c r="K328" s="60"/>
      <c r="L328" s="7" t="s">
        <v>1633</v>
      </c>
      <c r="M328" s="7" t="s">
        <v>1642</v>
      </c>
      <c r="N328" s="7" t="s">
        <v>98</v>
      </c>
      <c r="O328" s="12" t="s">
        <v>41</v>
      </c>
      <c r="P328" s="12" t="s">
        <v>101</v>
      </c>
      <c r="Q328" s="8"/>
      <c r="R328" s="7">
        <v>30674</v>
      </c>
      <c r="S328" s="7">
        <v>30674</v>
      </c>
      <c r="T328" s="7">
        <v>5699</v>
      </c>
      <c r="U328" s="35">
        <f t="shared" si="36"/>
        <v>0.18579252787376932</v>
      </c>
      <c r="V328" s="35">
        <f t="shared" si="37"/>
        <v>0.18579252787376932</v>
      </c>
      <c r="W328" s="7"/>
      <c r="X328" s="7"/>
      <c r="Y328" s="18">
        <v>3692051.3</v>
      </c>
      <c r="Z328" s="18">
        <v>3802812.85</v>
      </c>
      <c r="AA328" s="18">
        <v>1230683.75</v>
      </c>
      <c r="AB328" s="35">
        <f t="shared" si="38"/>
        <v>0.33333332881913097</v>
      </c>
      <c r="AC328" s="17">
        <f t="shared" si="39"/>
        <v>0.32362459015041983</v>
      </c>
    </row>
    <row r="329" spans="1:29" ht="20.4">
      <c r="A329" s="75"/>
      <c r="B329" s="57"/>
      <c r="C329" s="69"/>
      <c r="D329" s="60"/>
      <c r="E329" s="66"/>
      <c r="F329" s="63"/>
      <c r="G329" s="60"/>
      <c r="H329" s="60"/>
      <c r="I329" s="60"/>
      <c r="J329" s="60"/>
      <c r="K329" s="60"/>
      <c r="L329" s="7" t="s">
        <v>1633</v>
      </c>
      <c r="M329" s="7" t="s">
        <v>1649</v>
      </c>
      <c r="N329" s="7" t="s">
        <v>98</v>
      </c>
      <c r="O329" s="12" t="s">
        <v>41</v>
      </c>
      <c r="P329" s="12" t="s">
        <v>101</v>
      </c>
      <c r="Q329" s="8"/>
      <c r="R329" s="7">
        <v>480</v>
      </c>
      <c r="S329" s="7">
        <v>480</v>
      </c>
      <c r="T329" s="7">
        <v>191</v>
      </c>
      <c r="U329" s="35">
        <f t="shared" si="36"/>
        <v>0.39791666666666664</v>
      </c>
      <c r="V329" s="35">
        <f t="shared" si="37"/>
        <v>0.39791666666666664</v>
      </c>
      <c r="W329" s="7"/>
      <c r="X329" s="7"/>
      <c r="Y329" s="18">
        <v>738410.26</v>
      </c>
      <c r="Z329" s="18">
        <v>760562.57</v>
      </c>
      <c r="AA329" s="18">
        <v>246136.75</v>
      </c>
      <c r="AB329" s="35">
        <f t="shared" si="38"/>
        <v>0.33333332881913097</v>
      </c>
      <c r="AC329" s="17">
        <f t="shared" si="39"/>
        <v>0.3236245901504199</v>
      </c>
    </row>
    <row r="330" spans="1:29" ht="20.4">
      <c r="A330" s="75"/>
      <c r="B330" s="57"/>
      <c r="C330" s="69"/>
      <c r="D330" s="60"/>
      <c r="E330" s="66"/>
      <c r="F330" s="63"/>
      <c r="G330" s="60"/>
      <c r="H330" s="60"/>
      <c r="I330" s="60"/>
      <c r="J330" s="60"/>
      <c r="K330" s="60"/>
      <c r="L330" s="7" t="s">
        <v>1633</v>
      </c>
      <c r="M330" s="7" t="s">
        <v>1638</v>
      </c>
      <c r="N330" s="7" t="s">
        <v>98</v>
      </c>
      <c r="O330" s="12" t="s">
        <v>41</v>
      </c>
      <c r="P330" s="12" t="s">
        <v>101</v>
      </c>
      <c r="Q330" s="8"/>
      <c r="R330" s="7">
        <v>312</v>
      </c>
      <c r="S330" s="7">
        <v>312</v>
      </c>
      <c r="T330" s="7">
        <v>94</v>
      </c>
      <c r="U330" s="35">
        <f t="shared" si="36"/>
        <v>0.30128205128205127</v>
      </c>
      <c r="V330" s="35">
        <f t="shared" si="37"/>
        <v>0.30128205128205127</v>
      </c>
      <c r="W330" s="7"/>
      <c r="X330" s="7"/>
      <c r="Y330" s="18">
        <v>738410.26</v>
      </c>
      <c r="Z330" s="18">
        <v>760562.57</v>
      </c>
      <c r="AA330" s="18">
        <v>246136.75</v>
      </c>
      <c r="AB330" s="35">
        <f t="shared" si="38"/>
        <v>0.33333332881913097</v>
      </c>
      <c r="AC330" s="17">
        <f t="shared" si="39"/>
        <v>0.3236245901504199</v>
      </c>
    </row>
    <row r="331" spans="1:29" ht="20.4">
      <c r="A331" s="75"/>
      <c r="B331" s="57"/>
      <c r="C331" s="69"/>
      <c r="D331" s="60"/>
      <c r="E331" s="66"/>
      <c r="F331" s="63"/>
      <c r="G331" s="60"/>
      <c r="H331" s="60"/>
      <c r="I331" s="60"/>
      <c r="J331" s="60"/>
      <c r="K331" s="60"/>
      <c r="L331" s="7" t="s">
        <v>1634</v>
      </c>
      <c r="M331" s="7" t="s">
        <v>1650</v>
      </c>
      <c r="N331" s="7" t="s">
        <v>98</v>
      </c>
      <c r="O331" s="12" t="s">
        <v>41</v>
      </c>
      <c r="P331" s="12" t="s">
        <v>101</v>
      </c>
      <c r="Q331" s="8"/>
      <c r="R331" s="7">
        <v>4300</v>
      </c>
      <c r="S331" s="7">
        <v>4300</v>
      </c>
      <c r="T331" s="7">
        <v>2100</v>
      </c>
      <c r="U331" s="35">
        <f t="shared" si="36"/>
        <v>0.4883720930232558</v>
      </c>
      <c r="V331" s="35">
        <f t="shared" si="37"/>
        <v>0.4883720930232558</v>
      </c>
      <c r="W331" s="7"/>
      <c r="X331" s="7"/>
      <c r="Y331" s="18">
        <v>738410.26</v>
      </c>
      <c r="Z331" s="18">
        <v>760562.57</v>
      </c>
      <c r="AA331" s="18">
        <v>246136.75</v>
      </c>
      <c r="AB331" s="35">
        <f t="shared" si="38"/>
        <v>0.33333332881913097</v>
      </c>
      <c r="AC331" s="17">
        <f t="shared" si="39"/>
        <v>0.3236245901504199</v>
      </c>
    </row>
    <row r="332" spans="1:29" ht="20.4">
      <c r="A332" s="75"/>
      <c r="B332" s="57"/>
      <c r="C332" s="69"/>
      <c r="D332" s="60"/>
      <c r="E332" s="66"/>
      <c r="F332" s="63"/>
      <c r="G332" s="60"/>
      <c r="H332" s="60"/>
      <c r="I332" s="60"/>
      <c r="J332" s="60"/>
      <c r="K332" s="60"/>
      <c r="L332" s="7" t="s">
        <v>1100</v>
      </c>
      <c r="M332" s="7" t="s">
        <v>1642</v>
      </c>
      <c r="N332" s="7" t="s">
        <v>98</v>
      </c>
      <c r="O332" s="12" t="s">
        <v>41</v>
      </c>
      <c r="P332" s="12" t="s">
        <v>101</v>
      </c>
      <c r="Q332" s="8"/>
      <c r="R332" s="7">
        <v>1080</v>
      </c>
      <c r="S332" s="7">
        <v>1080</v>
      </c>
      <c r="T332" s="7">
        <v>308</v>
      </c>
      <c r="U332" s="35">
        <f t="shared" si="36"/>
        <v>0.2851851851851852</v>
      </c>
      <c r="V332" s="35">
        <f t="shared" si="37"/>
        <v>0.2851851851851852</v>
      </c>
      <c r="W332" s="7"/>
      <c r="X332" s="7"/>
      <c r="Y332" s="18">
        <v>3692051.3</v>
      </c>
      <c r="Z332" s="18">
        <v>3802812.85</v>
      </c>
      <c r="AA332" s="18">
        <v>1230683.75</v>
      </c>
      <c r="AB332" s="35">
        <f t="shared" si="38"/>
        <v>0.33333332881913097</v>
      </c>
      <c r="AC332" s="17">
        <f t="shared" si="39"/>
        <v>0.32362459015041983</v>
      </c>
    </row>
    <row r="333" spans="1:29" ht="20.4">
      <c r="A333" s="75"/>
      <c r="B333" s="57"/>
      <c r="C333" s="69"/>
      <c r="D333" s="60"/>
      <c r="E333" s="66"/>
      <c r="F333" s="63"/>
      <c r="G333" s="60"/>
      <c r="H333" s="60"/>
      <c r="I333" s="60"/>
      <c r="J333" s="60"/>
      <c r="K333" s="60"/>
      <c r="L333" s="7" t="s">
        <v>1100</v>
      </c>
      <c r="M333" s="7" t="s">
        <v>1642</v>
      </c>
      <c r="N333" s="7" t="s">
        <v>98</v>
      </c>
      <c r="O333" s="12" t="s">
        <v>41</v>
      </c>
      <c r="P333" s="12" t="s">
        <v>101</v>
      </c>
      <c r="Q333" s="8"/>
      <c r="R333" s="7">
        <v>6050</v>
      </c>
      <c r="S333" s="7">
        <v>6050</v>
      </c>
      <c r="T333" s="7">
        <v>2169</v>
      </c>
      <c r="U333" s="35">
        <f t="shared" si="36"/>
        <v>0.35851239669421486</v>
      </c>
      <c r="V333" s="35">
        <f t="shared" si="37"/>
        <v>0.35851239669421486</v>
      </c>
      <c r="W333" s="7"/>
      <c r="X333" s="7"/>
      <c r="Y333" s="18">
        <v>3692051.3</v>
      </c>
      <c r="Z333" s="18">
        <v>3802812.85</v>
      </c>
      <c r="AA333" s="18">
        <v>1230683.75</v>
      </c>
      <c r="AB333" s="35">
        <f t="shared" si="38"/>
        <v>0.33333332881913097</v>
      </c>
      <c r="AC333" s="17">
        <f t="shared" si="39"/>
        <v>0.32362459015041983</v>
      </c>
    </row>
    <row r="334" spans="1:29" ht="20.4">
      <c r="A334" s="75"/>
      <c r="B334" s="57"/>
      <c r="C334" s="69"/>
      <c r="D334" s="60"/>
      <c r="E334" s="66"/>
      <c r="F334" s="63"/>
      <c r="G334" s="60"/>
      <c r="H334" s="60"/>
      <c r="I334" s="60"/>
      <c r="J334" s="60"/>
      <c r="K334" s="60"/>
      <c r="L334" s="7" t="s">
        <v>1100</v>
      </c>
      <c r="M334" s="7" t="s">
        <v>1642</v>
      </c>
      <c r="N334" s="7" t="s">
        <v>98</v>
      </c>
      <c r="O334" s="12" t="s">
        <v>99</v>
      </c>
      <c r="P334" s="12" t="s">
        <v>101</v>
      </c>
      <c r="Q334" s="8"/>
      <c r="R334" s="7">
        <v>5000</v>
      </c>
      <c r="S334" s="7">
        <v>5000</v>
      </c>
      <c r="T334" s="7">
        <v>1811</v>
      </c>
      <c r="U334" s="35">
        <f t="shared" si="36"/>
        <v>0.3622</v>
      </c>
      <c r="V334" s="35">
        <f t="shared" si="37"/>
        <v>0.3622</v>
      </c>
      <c r="W334" s="7"/>
      <c r="X334" s="7"/>
      <c r="Y334" s="18">
        <v>3692051.3</v>
      </c>
      <c r="Z334" s="18">
        <v>3802812.85</v>
      </c>
      <c r="AA334" s="18">
        <v>1230683.75</v>
      </c>
      <c r="AB334" s="35">
        <f t="shared" si="38"/>
        <v>0.33333332881913097</v>
      </c>
      <c r="AC334" s="17">
        <f t="shared" si="39"/>
        <v>0.32362459015041983</v>
      </c>
    </row>
    <row r="335" spans="1:29" ht="20.4">
      <c r="A335" s="75"/>
      <c r="B335" s="57"/>
      <c r="C335" s="69"/>
      <c r="D335" s="60"/>
      <c r="E335" s="66"/>
      <c r="F335" s="63"/>
      <c r="G335" s="60"/>
      <c r="H335" s="60"/>
      <c r="I335" s="60"/>
      <c r="J335" s="60"/>
      <c r="K335" s="60"/>
      <c r="L335" s="7" t="s">
        <v>1635</v>
      </c>
      <c r="M335" s="7" t="s">
        <v>1651</v>
      </c>
      <c r="N335" s="7" t="s">
        <v>98</v>
      </c>
      <c r="O335" s="12" t="s">
        <v>41</v>
      </c>
      <c r="P335" s="12" t="s">
        <v>101</v>
      </c>
      <c r="Q335" s="8"/>
      <c r="R335" s="7">
        <v>25050</v>
      </c>
      <c r="S335" s="7">
        <v>25050</v>
      </c>
      <c r="T335" s="7">
        <v>10458</v>
      </c>
      <c r="U335" s="35">
        <f t="shared" si="36"/>
        <v>0.41748502994011977</v>
      </c>
      <c r="V335" s="35">
        <f t="shared" si="37"/>
        <v>0.41748502994011977</v>
      </c>
      <c r="W335" s="7"/>
      <c r="X335" s="7"/>
      <c r="Y335" s="18">
        <v>3692051.3</v>
      </c>
      <c r="Z335" s="18">
        <v>3802812.85</v>
      </c>
      <c r="AA335" s="18">
        <v>1230683.75</v>
      </c>
      <c r="AB335" s="35">
        <f t="shared" si="38"/>
        <v>0.33333332881913097</v>
      </c>
      <c r="AC335" s="17">
        <f t="shared" si="39"/>
        <v>0.32362459015041983</v>
      </c>
    </row>
    <row r="336" spans="1:29" ht="20.4">
      <c r="A336" s="76"/>
      <c r="B336" s="58"/>
      <c r="C336" s="70"/>
      <c r="D336" s="61"/>
      <c r="E336" s="67"/>
      <c r="F336" s="64"/>
      <c r="G336" s="61"/>
      <c r="H336" s="61"/>
      <c r="I336" s="61"/>
      <c r="J336" s="61"/>
      <c r="K336" s="61"/>
      <c r="L336" s="7" t="s">
        <v>1636</v>
      </c>
      <c r="M336" s="7" t="s">
        <v>1652</v>
      </c>
      <c r="N336" s="7" t="s">
        <v>98</v>
      </c>
      <c r="O336" s="12" t="s">
        <v>41</v>
      </c>
      <c r="P336" s="12" t="s">
        <v>101</v>
      </c>
      <c r="Q336" s="8"/>
      <c r="R336" s="7">
        <v>240</v>
      </c>
      <c r="S336" s="7">
        <v>240</v>
      </c>
      <c r="T336" s="7">
        <v>20</v>
      </c>
      <c r="U336" s="35">
        <f t="shared" si="36"/>
        <v>0.08333333333333333</v>
      </c>
      <c r="V336" s="35">
        <f t="shared" si="37"/>
        <v>0.08333333333333333</v>
      </c>
      <c r="W336" s="7"/>
      <c r="X336" s="7"/>
      <c r="Y336" s="18">
        <v>738410.26</v>
      </c>
      <c r="Z336" s="18">
        <v>760562.57</v>
      </c>
      <c r="AA336" s="18">
        <v>246136.75</v>
      </c>
      <c r="AB336" s="35">
        <f t="shared" si="38"/>
        <v>0.33333332881913097</v>
      </c>
      <c r="AC336" s="17">
        <f t="shared" si="39"/>
        <v>0.3236245901504199</v>
      </c>
    </row>
    <row r="337" spans="1:29" ht="56.25" customHeight="1">
      <c r="A337" s="71" t="s">
        <v>440</v>
      </c>
      <c r="B337" s="56" t="s">
        <v>31</v>
      </c>
      <c r="C337" s="68" t="s">
        <v>138</v>
      </c>
      <c r="D337" s="62" t="s">
        <v>2238</v>
      </c>
      <c r="E337" s="65" t="s">
        <v>442</v>
      </c>
      <c r="F337" s="62" t="s">
        <v>2239</v>
      </c>
      <c r="G337" s="59">
        <v>2</v>
      </c>
      <c r="H337" s="59">
        <v>2.4</v>
      </c>
      <c r="I337" s="59" t="s">
        <v>207</v>
      </c>
      <c r="J337" s="59" t="s">
        <v>2230</v>
      </c>
      <c r="K337" s="59" t="s">
        <v>455</v>
      </c>
      <c r="L337" s="7" t="s">
        <v>2231</v>
      </c>
      <c r="M337" s="7" t="s">
        <v>2234</v>
      </c>
      <c r="N337" s="7" t="s">
        <v>97</v>
      </c>
      <c r="O337" s="12" t="s">
        <v>99</v>
      </c>
      <c r="P337" s="12" t="s">
        <v>2236</v>
      </c>
      <c r="Q337" s="8"/>
      <c r="R337" s="7">
        <v>1917</v>
      </c>
      <c r="S337" s="7">
        <v>1917</v>
      </c>
      <c r="T337" s="7">
        <v>0</v>
      </c>
      <c r="U337" s="35">
        <f t="shared" si="36"/>
        <v>0</v>
      </c>
      <c r="V337" s="35">
        <f t="shared" si="37"/>
        <v>0</v>
      </c>
      <c r="W337" s="7"/>
      <c r="X337" s="7"/>
      <c r="Y337" s="18">
        <v>4602514.7025</v>
      </c>
      <c r="Z337" s="18">
        <v>4740590.2269</v>
      </c>
      <c r="AA337" s="18">
        <v>2312763.7005</v>
      </c>
      <c r="AB337" s="35">
        <f t="shared" si="38"/>
        <v>0.502500013578175</v>
      </c>
      <c r="AC337" s="17">
        <f t="shared" si="39"/>
        <v>0.4878640822774464</v>
      </c>
    </row>
    <row r="338" spans="1:29" ht="30.6">
      <c r="A338" s="73"/>
      <c r="B338" s="57"/>
      <c r="C338" s="69"/>
      <c r="D338" s="63"/>
      <c r="E338" s="66"/>
      <c r="F338" s="63"/>
      <c r="G338" s="60"/>
      <c r="H338" s="60"/>
      <c r="I338" s="60"/>
      <c r="J338" s="60"/>
      <c r="K338" s="60"/>
      <c r="L338" s="7" t="s">
        <v>2232</v>
      </c>
      <c r="M338" s="7" t="s">
        <v>2235</v>
      </c>
      <c r="N338" s="7" t="s">
        <v>98</v>
      </c>
      <c r="O338" s="12" t="s">
        <v>41</v>
      </c>
      <c r="P338" s="12" t="s">
        <v>2237</v>
      </c>
      <c r="Q338" s="8"/>
      <c r="R338" s="7">
        <v>1645</v>
      </c>
      <c r="S338" s="7">
        <v>1645</v>
      </c>
      <c r="T338" s="7">
        <v>0</v>
      </c>
      <c r="U338" s="35">
        <f t="shared" si="36"/>
        <v>0</v>
      </c>
      <c r="V338" s="35">
        <f t="shared" si="37"/>
        <v>0</v>
      </c>
      <c r="W338" s="7"/>
      <c r="X338" s="7"/>
      <c r="Y338" s="18">
        <v>4602514.7025</v>
      </c>
      <c r="Z338" s="18">
        <v>4740590.2269</v>
      </c>
      <c r="AA338" s="18">
        <v>2312763.7005</v>
      </c>
      <c r="AB338" s="35">
        <f t="shared" si="38"/>
        <v>0.502500013578175</v>
      </c>
      <c r="AC338" s="17">
        <f t="shared" si="39"/>
        <v>0.4878640822774464</v>
      </c>
    </row>
    <row r="339" spans="1:29" ht="20.4">
      <c r="A339" s="72"/>
      <c r="B339" s="58"/>
      <c r="C339" s="70"/>
      <c r="D339" s="64"/>
      <c r="E339" s="67"/>
      <c r="F339" s="64"/>
      <c r="G339" s="61"/>
      <c r="H339" s="61"/>
      <c r="I339" s="61"/>
      <c r="J339" s="61"/>
      <c r="K339" s="61"/>
      <c r="L339" s="7" t="s">
        <v>2233</v>
      </c>
      <c r="M339" s="7" t="s">
        <v>2235</v>
      </c>
      <c r="N339" s="7" t="s">
        <v>97</v>
      </c>
      <c r="O339" s="12" t="s">
        <v>99</v>
      </c>
      <c r="P339" s="12" t="s">
        <v>2236</v>
      </c>
      <c r="Q339" s="8"/>
      <c r="R339" s="7">
        <v>1267</v>
      </c>
      <c r="S339" s="7">
        <v>1267</v>
      </c>
      <c r="T339" s="7">
        <v>0</v>
      </c>
      <c r="U339" s="35">
        <f t="shared" si="36"/>
        <v>0</v>
      </c>
      <c r="V339" s="35">
        <f t="shared" si="37"/>
        <v>0</v>
      </c>
      <c r="W339" s="7"/>
      <c r="X339" s="7"/>
      <c r="Y339" s="18">
        <v>4603895.595</v>
      </c>
      <c r="Z339" s="18">
        <v>4742012.5462</v>
      </c>
      <c r="AA339" s="18">
        <v>2313457.599</v>
      </c>
      <c r="AB339" s="35">
        <f t="shared" si="38"/>
        <v>0.502500013578175</v>
      </c>
      <c r="AC339" s="17">
        <f t="shared" si="39"/>
        <v>0.48786408227744643</v>
      </c>
    </row>
    <row r="340" spans="1:29" ht="11.25">
      <c r="A340" s="52"/>
      <c r="B340" s="6"/>
      <c r="C340" s="22"/>
      <c r="D340" s="22"/>
      <c r="E340" s="22"/>
      <c r="F340" s="43"/>
      <c r="G340" s="23"/>
      <c r="H340" s="23"/>
      <c r="I340" s="23"/>
      <c r="J340" s="23"/>
      <c r="K340" s="23"/>
      <c r="L340" s="22"/>
      <c r="M340" s="22"/>
      <c r="N340" s="22"/>
      <c r="O340" s="23"/>
      <c r="P340" s="23"/>
      <c r="Q340" s="24"/>
      <c r="R340" s="22"/>
      <c r="S340" s="22"/>
      <c r="T340" s="22"/>
      <c r="U340" s="24"/>
      <c r="V340" s="24"/>
      <c r="W340" s="22"/>
      <c r="X340" s="22"/>
      <c r="Y340" s="27"/>
      <c r="Z340" s="27"/>
      <c r="AA340" s="27"/>
      <c r="AB340" s="24"/>
      <c r="AC340" s="28"/>
    </row>
    <row r="341" spans="1:29" ht="132.6">
      <c r="A341" s="44" t="s">
        <v>476</v>
      </c>
      <c r="B341" s="6" t="s">
        <v>29</v>
      </c>
      <c r="C341" s="7" t="s">
        <v>477</v>
      </c>
      <c r="D341" s="7" t="s">
        <v>479</v>
      </c>
      <c r="E341" s="7"/>
      <c r="F341" s="42"/>
      <c r="G341" s="12"/>
      <c r="H341" s="12"/>
      <c r="I341" s="12"/>
      <c r="J341" s="12"/>
      <c r="K341" s="12"/>
      <c r="L341" s="7"/>
      <c r="M341" s="7"/>
      <c r="N341" s="7"/>
      <c r="O341" s="12"/>
      <c r="P341" s="12"/>
      <c r="Q341" s="8"/>
      <c r="R341" s="7"/>
      <c r="S341" s="7"/>
      <c r="T341" s="7"/>
      <c r="U341" s="8"/>
      <c r="V341" s="8"/>
      <c r="W341" s="7"/>
      <c r="X341" s="7"/>
      <c r="Y341" s="18"/>
      <c r="Z341" s="18"/>
      <c r="AA341" s="18"/>
      <c r="AB341" s="8"/>
      <c r="AC341" s="13"/>
    </row>
    <row r="342" spans="1:29" ht="20.4">
      <c r="A342" s="44" t="s">
        <v>476</v>
      </c>
      <c r="B342" s="6" t="s">
        <v>30</v>
      </c>
      <c r="C342" s="7" t="s">
        <v>477</v>
      </c>
      <c r="D342" s="7" t="s">
        <v>480</v>
      </c>
      <c r="E342" s="7" t="s">
        <v>478</v>
      </c>
      <c r="F342" s="42"/>
      <c r="G342" s="12"/>
      <c r="H342" s="12"/>
      <c r="I342" s="12"/>
      <c r="J342" s="12"/>
      <c r="K342" s="12"/>
      <c r="L342" s="7"/>
      <c r="M342" s="7"/>
      <c r="N342" s="7"/>
      <c r="O342" s="12"/>
      <c r="P342" s="12"/>
      <c r="Q342" s="8"/>
      <c r="R342" s="7"/>
      <c r="S342" s="7"/>
      <c r="T342" s="7"/>
      <c r="U342" s="8"/>
      <c r="V342" s="8"/>
      <c r="W342" s="7"/>
      <c r="X342" s="7"/>
      <c r="Y342" s="18"/>
      <c r="Z342" s="18"/>
      <c r="AA342" s="18"/>
      <c r="AB342" s="8"/>
      <c r="AC342" s="13"/>
    </row>
    <row r="343" spans="1:29" ht="81.6">
      <c r="A343" s="44" t="s">
        <v>476</v>
      </c>
      <c r="B343" s="6" t="s">
        <v>36</v>
      </c>
      <c r="C343" s="7" t="s">
        <v>477</v>
      </c>
      <c r="D343" s="7" t="s">
        <v>503</v>
      </c>
      <c r="E343" s="7" t="s">
        <v>478</v>
      </c>
      <c r="F343" s="42" t="s">
        <v>2268</v>
      </c>
      <c r="G343" s="12">
        <v>3</v>
      </c>
      <c r="H343" s="12">
        <v>3.1</v>
      </c>
      <c r="I343" s="12" t="s">
        <v>322</v>
      </c>
      <c r="J343" s="12" t="s">
        <v>481</v>
      </c>
      <c r="K343" s="12" t="s">
        <v>490</v>
      </c>
      <c r="L343" s="7" t="s">
        <v>1193</v>
      </c>
      <c r="M343" s="7" t="s">
        <v>492</v>
      </c>
      <c r="N343" s="7" t="s">
        <v>97</v>
      </c>
      <c r="O343" s="12" t="s">
        <v>41</v>
      </c>
      <c r="P343" s="12" t="s">
        <v>102</v>
      </c>
      <c r="Q343" s="8"/>
      <c r="R343" s="7">
        <v>1</v>
      </c>
      <c r="S343" s="7">
        <v>1</v>
      </c>
      <c r="T343" s="7">
        <v>0</v>
      </c>
      <c r="U343" s="8">
        <f aca="true" t="shared" si="40" ref="U343:U356">_xlfn.IFERROR((T343/R343),"0")</f>
        <v>0</v>
      </c>
      <c r="V343" s="8">
        <f aca="true" t="shared" si="41" ref="V343:V356">_xlfn.IFERROR((T343/S343),"0")</f>
        <v>0</v>
      </c>
      <c r="W343" s="7"/>
      <c r="X343" s="7"/>
      <c r="Y343" s="18">
        <v>0</v>
      </c>
      <c r="Z343" s="18">
        <v>517</v>
      </c>
      <c r="AA343" s="18">
        <v>0</v>
      </c>
      <c r="AB343" s="8" t="str">
        <f aca="true" t="shared" si="42" ref="AB343:AB356">_xlfn.IFERROR((AA343/Y343),"0")</f>
        <v>0</v>
      </c>
      <c r="AC343" s="13">
        <f aca="true" t="shared" si="43" ref="AC343:AC356">_xlfn.IFERROR((AA343/Z343),"0")</f>
        <v>0</v>
      </c>
    </row>
    <row r="344" spans="1:29" ht="163.2">
      <c r="A344" s="44" t="s">
        <v>476</v>
      </c>
      <c r="B344" s="6" t="s">
        <v>36</v>
      </c>
      <c r="C344" s="7" t="s">
        <v>477</v>
      </c>
      <c r="D344" s="7" t="s">
        <v>504</v>
      </c>
      <c r="E344" s="7" t="s">
        <v>478</v>
      </c>
      <c r="F344" s="42" t="s">
        <v>505</v>
      </c>
      <c r="G344" s="12">
        <v>3</v>
      </c>
      <c r="H344" s="12">
        <v>3.1</v>
      </c>
      <c r="I344" s="12" t="s">
        <v>322</v>
      </c>
      <c r="J344" s="12" t="s">
        <v>484</v>
      </c>
      <c r="K344" s="12" t="s">
        <v>490</v>
      </c>
      <c r="L344" s="7" t="s">
        <v>1194</v>
      </c>
      <c r="M344" s="7" t="s">
        <v>495</v>
      </c>
      <c r="N344" s="7" t="s">
        <v>98</v>
      </c>
      <c r="O344" s="12" t="s">
        <v>41</v>
      </c>
      <c r="P344" s="12" t="s">
        <v>101</v>
      </c>
      <c r="Q344" s="8"/>
      <c r="R344" s="7">
        <v>150</v>
      </c>
      <c r="S344" s="7">
        <v>150</v>
      </c>
      <c r="T344" s="7">
        <v>0</v>
      </c>
      <c r="U344" s="8">
        <f t="shared" si="40"/>
        <v>0</v>
      </c>
      <c r="V344" s="8">
        <f t="shared" si="41"/>
        <v>0</v>
      </c>
      <c r="W344" s="7"/>
      <c r="X344" s="7"/>
      <c r="Y344" s="18">
        <v>1000000</v>
      </c>
      <c r="Z344" s="18">
        <v>900000</v>
      </c>
      <c r="AA344" s="18">
        <v>0</v>
      </c>
      <c r="AB344" s="8">
        <f t="shared" si="42"/>
        <v>0</v>
      </c>
      <c r="AC344" s="13">
        <f t="shared" si="43"/>
        <v>0</v>
      </c>
    </row>
    <row r="345" spans="1:29" ht="81.6">
      <c r="A345" s="44" t="s">
        <v>476</v>
      </c>
      <c r="B345" s="6" t="s">
        <v>36</v>
      </c>
      <c r="C345" s="7" t="s">
        <v>477</v>
      </c>
      <c r="D345" s="7" t="s">
        <v>503</v>
      </c>
      <c r="E345" s="7" t="s">
        <v>478</v>
      </c>
      <c r="F345" s="42" t="s">
        <v>2268</v>
      </c>
      <c r="G345" s="12">
        <v>3</v>
      </c>
      <c r="H345" s="12">
        <v>3.1</v>
      </c>
      <c r="I345" s="12" t="s">
        <v>322</v>
      </c>
      <c r="J345" s="12" t="s">
        <v>485</v>
      </c>
      <c r="K345" s="12" t="s">
        <v>490</v>
      </c>
      <c r="L345" s="7" t="s">
        <v>1194</v>
      </c>
      <c r="M345" s="7" t="s">
        <v>495</v>
      </c>
      <c r="N345" s="7" t="s">
        <v>98</v>
      </c>
      <c r="O345" s="12" t="s">
        <v>41</v>
      </c>
      <c r="P345" s="12" t="s">
        <v>101</v>
      </c>
      <c r="Q345" s="8"/>
      <c r="R345" s="7">
        <v>100</v>
      </c>
      <c r="S345" s="7">
        <v>100</v>
      </c>
      <c r="T345" s="7">
        <v>0</v>
      </c>
      <c r="U345" s="8">
        <f t="shared" si="40"/>
        <v>0</v>
      </c>
      <c r="V345" s="8">
        <f t="shared" si="41"/>
        <v>0</v>
      </c>
      <c r="W345" s="7"/>
      <c r="X345" s="7"/>
      <c r="Y345" s="18">
        <v>800000</v>
      </c>
      <c r="Z345" s="18">
        <v>900000</v>
      </c>
      <c r="AA345" s="18">
        <v>0</v>
      </c>
      <c r="AB345" s="8">
        <f t="shared" si="42"/>
        <v>0</v>
      </c>
      <c r="AC345" s="13">
        <f t="shared" si="43"/>
        <v>0</v>
      </c>
    </row>
    <row r="346" spans="1:29" ht="78.75" customHeight="1">
      <c r="A346" s="71" t="s">
        <v>476</v>
      </c>
      <c r="B346" s="56" t="s">
        <v>36</v>
      </c>
      <c r="C346" s="68" t="s">
        <v>477</v>
      </c>
      <c r="D346" s="59" t="s">
        <v>503</v>
      </c>
      <c r="E346" s="65" t="s">
        <v>478</v>
      </c>
      <c r="F346" s="62" t="s">
        <v>2268</v>
      </c>
      <c r="G346" s="59">
        <v>3</v>
      </c>
      <c r="H346" s="59">
        <v>3.1</v>
      </c>
      <c r="I346" s="59" t="s">
        <v>322</v>
      </c>
      <c r="J346" s="59" t="s">
        <v>486</v>
      </c>
      <c r="K346" s="59" t="s">
        <v>491</v>
      </c>
      <c r="L346" s="7" t="s">
        <v>1195</v>
      </c>
      <c r="M346" s="7" t="s">
        <v>496</v>
      </c>
      <c r="N346" s="7" t="s">
        <v>98</v>
      </c>
      <c r="O346" s="12" t="s">
        <v>41</v>
      </c>
      <c r="P346" s="12" t="s">
        <v>101</v>
      </c>
      <c r="Q346" s="8"/>
      <c r="R346" s="7">
        <v>0</v>
      </c>
      <c r="S346" s="7">
        <v>0</v>
      </c>
      <c r="T346" s="7">
        <v>0</v>
      </c>
      <c r="U346" s="8" t="str">
        <f t="shared" si="40"/>
        <v>0</v>
      </c>
      <c r="V346" s="8" t="str">
        <f t="shared" si="41"/>
        <v>0</v>
      </c>
      <c r="W346" s="7"/>
      <c r="X346" s="7"/>
      <c r="Y346" s="18">
        <v>0</v>
      </c>
      <c r="Z346" s="18">
        <v>470767.5</v>
      </c>
      <c r="AA346" s="18">
        <v>2051.75</v>
      </c>
      <c r="AB346" s="35" t="str">
        <f t="shared" si="42"/>
        <v>0</v>
      </c>
      <c r="AC346" s="17">
        <f t="shared" si="43"/>
        <v>0.0043583085068531705</v>
      </c>
    </row>
    <row r="347" spans="1:29" ht="78.75" customHeight="1">
      <c r="A347" s="73"/>
      <c r="B347" s="57"/>
      <c r="C347" s="69"/>
      <c r="D347" s="60"/>
      <c r="E347" s="66"/>
      <c r="F347" s="63"/>
      <c r="G347" s="60"/>
      <c r="H347" s="60"/>
      <c r="I347" s="60"/>
      <c r="J347" s="60"/>
      <c r="K347" s="60"/>
      <c r="L347" s="7" t="s">
        <v>1196</v>
      </c>
      <c r="M347" s="7" t="s">
        <v>497</v>
      </c>
      <c r="N347" s="7" t="s">
        <v>98</v>
      </c>
      <c r="O347" s="12" t="s">
        <v>41</v>
      </c>
      <c r="P347" s="12" t="s">
        <v>101</v>
      </c>
      <c r="Q347" s="8"/>
      <c r="R347" s="7" t="s">
        <v>502</v>
      </c>
      <c r="S347" s="7">
        <v>100</v>
      </c>
      <c r="T347" s="7">
        <v>0</v>
      </c>
      <c r="U347" s="8">
        <f t="shared" si="40"/>
        <v>0</v>
      </c>
      <c r="V347" s="8">
        <f t="shared" si="41"/>
        <v>0</v>
      </c>
      <c r="W347" s="7"/>
      <c r="X347" s="7"/>
      <c r="Y347" s="18">
        <v>0</v>
      </c>
      <c r="Z347" s="18">
        <v>470767.5</v>
      </c>
      <c r="AA347" s="18">
        <v>2051.75</v>
      </c>
      <c r="AB347" s="35" t="str">
        <f t="shared" si="42"/>
        <v>0</v>
      </c>
      <c r="AC347" s="17">
        <f t="shared" si="43"/>
        <v>0.0043583085068531705</v>
      </c>
    </row>
    <row r="348" spans="1:29" ht="78.75" customHeight="1">
      <c r="A348" s="73"/>
      <c r="B348" s="57"/>
      <c r="C348" s="69"/>
      <c r="D348" s="60"/>
      <c r="E348" s="66"/>
      <c r="F348" s="63"/>
      <c r="G348" s="60"/>
      <c r="H348" s="60"/>
      <c r="I348" s="60"/>
      <c r="J348" s="60"/>
      <c r="K348" s="60"/>
      <c r="L348" s="7" t="s">
        <v>1197</v>
      </c>
      <c r="M348" s="7" t="s">
        <v>498</v>
      </c>
      <c r="N348" s="7" t="s">
        <v>98</v>
      </c>
      <c r="O348" s="12" t="s">
        <v>41</v>
      </c>
      <c r="P348" s="12" t="s">
        <v>101</v>
      </c>
      <c r="Q348" s="8"/>
      <c r="R348" s="7" t="s">
        <v>502</v>
      </c>
      <c r="S348" s="7">
        <v>100</v>
      </c>
      <c r="T348" s="7">
        <v>0</v>
      </c>
      <c r="U348" s="8">
        <f t="shared" si="40"/>
        <v>0</v>
      </c>
      <c r="V348" s="8">
        <f t="shared" si="41"/>
        <v>0</v>
      </c>
      <c r="W348" s="7"/>
      <c r="X348" s="7"/>
      <c r="Y348" s="18">
        <v>0</v>
      </c>
      <c r="Z348" s="18">
        <v>470767.5</v>
      </c>
      <c r="AA348" s="18">
        <v>2051.75</v>
      </c>
      <c r="AB348" s="35" t="str">
        <f t="shared" si="42"/>
        <v>0</v>
      </c>
      <c r="AC348" s="17">
        <f t="shared" si="43"/>
        <v>0.0043583085068531705</v>
      </c>
    </row>
    <row r="349" spans="1:29" ht="78.75" customHeight="1">
      <c r="A349" s="72"/>
      <c r="B349" s="58"/>
      <c r="C349" s="70"/>
      <c r="D349" s="61"/>
      <c r="E349" s="67"/>
      <c r="F349" s="64"/>
      <c r="G349" s="61"/>
      <c r="H349" s="61"/>
      <c r="I349" s="61"/>
      <c r="J349" s="61"/>
      <c r="K349" s="61"/>
      <c r="L349" s="7" t="s">
        <v>1198</v>
      </c>
      <c r="M349" s="7" t="s">
        <v>499</v>
      </c>
      <c r="N349" s="7" t="s">
        <v>98</v>
      </c>
      <c r="O349" s="12" t="s">
        <v>41</v>
      </c>
      <c r="P349" s="12" t="s">
        <v>101</v>
      </c>
      <c r="Q349" s="8"/>
      <c r="R349" s="7" t="s">
        <v>502</v>
      </c>
      <c r="S349" s="7">
        <v>100</v>
      </c>
      <c r="T349" s="7">
        <v>0</v>
      </c>
      <c r="U349" s="8">
        <f t="shared" si="40"/>
        <v>0</v>
      </c>
      <c r="V349" s="8">
        <f t="shared" si="41"/>
        <v>0</v>
      </c>
      <c r="W349" s="7"/>
      <c r="X349" s="7"/>
      <c r="Y349" s="18">
        <v>0</v>
      </c>
      <c r="Z349" s="18">
        <v>470767.5</v>
      </c>
      <c r="AA349" s="18">
        <v>2051.75</v>
      </c>
      <c r="AB349" s="35" t="str">
        <f t="shared" si="42"/>
        <v>0</v>
      </c>
      <c r="AC349" s="17">
        <f t="shared" si="43"/>
        <v>0.0043583085068531705</v>
      </c>
    </row>
    <row r="350" spans="1:29" ht="81.6">
      <c r="A350" s="44" t="s">
        <v>476</v>
      </c>
      <c r="B350" s="6" t="s">
        <v>36</v>
      </c>
      <c r="C350" s="7" t="s">
        <v>477</v>
      </c>
      <c r="D350" s="7" t="s">
        <v>503</v>
      </c>
      <c r="E350" s="7" t="s">
        <v>478</v>
      </c>
      <c r="F350" s="42" t="s">
        <v>2268</v>
      </c>
      <c r="G350" s="12">
        <v>3</v>
      </c>
      <c r="H350" s="12">
        <v>3.1</v>
      </c>
      <c r="I350" s="12" t="s">
        <v>322</v>
      </c>
      <c r="J350" s="12" t="s">
        <v>487</v>
      </c>
      <c r="K350" s="12" t="s">
        <v>491</v>
      </c>
      <c r="L350" s="7" t="s">
        <v>1199</v>
      </c>
      <c r="M350" s="7" t="s">
        <v>405</v>
      </c>
      <c r="N350" s="7" t="s">
        <v>97</v>
      </c>
      <c r="O350" s="12" t="s">
        <v>100</v>
      </c>
      <c r="P350" s="12" t="s">
        <v>500</v>
      </c>
      <c r="Q350" s="8"/>
      <c r="R350" s="7">
        <v>0</v>
      </c>
      <c r="S350" s="7">
        <v>0</v>
      </c>
      <c r="T350" s="7">
        <v>0</v>
      </c>
      <c r="U350" s="8" t="str">
        <f t="shared" si="40"/>
        <v>0</v>
      </c>
      <c r="V350" s="8" t="str">
        <f t="shared" si="41"/>
        <v>0</v>
      </c>
      <c r="W350" s="7"/>
      <c r="X350" s="7"/>
      <c r="Y350" s="18">
        <v>500000</v>
      </c>
      <c r="Z350" s="18">
        <v>500000</v>
      </c>
      <c r="AA350" s="18">
        <v>3685</v>
      </c>
      <c r="AB350" s="35">
        <f t="shared" si="42"/>
        <v>0.00737</v>
      </c>
      <c r="AC350" s="17">
        <f t="shared" si="43"/>
        <v>0.00737</v>
      </c>
    </row>
    <row r="351" spans="1:29" ht="81.6">
      <c r="A351" s="44" t="s">
        <v>476</v>
      </c>
      <c r="B351" s="6" t="s">
        <v>36</v>
      </c>
      <c r="C351" s="7" t="s">
        <v>477</v>
      </c>
      <c r="D351" s="7" t="s">
        <v>503</v>
      </c>
      <c r="E351" s="7" t="s">
        <v>478</v>
      </c>
      <c r="F351" s="42" t="s">
        <v>2268</v>
      </c>
      <c r="G351" s="12">
        <v>3</v>
      </c>
      <c r="H351" s="12">
        <v>3.1</v>
      </c>
      <c r="I351" s="12" t="s">
        <v>322</v>
      </c>
      <c r="J351" s="12" t="s">
        <v>488</v>
      </c>
      <c r="K351" s="12" t="s">
        <v>491</v>
      </c>
      <c r="L351" s="7" t="s">
        <v>1199</v>
      </c>
      <c r="M351" s="7" t="s">
        <v>405</v>
      </c>
      <c r="N351" s="7" t="s">
        <v>97</v>
      </c>
      <c r="O351" s="12" t="s">
        <v>100</v>
      </c>
      <c r="P351" s="12" t="s">
        <v>500</v>
      </c>
      <c r="Q351" s="8"/>
      <c r="R351" s="7">
        <v>0</v>
      </c>
      <c r="S351" s="7">
        <v>0</v>
      </c>
      <c r="T351" s="7">
        <v>0</v>
      </c>
      <c r="U351" s="8" t="str">
        <f t="shared" si="40"/>
        <v>0</v>
      </c>
      <c r="V351" s="8" t="str">
        <f t="shared" si="41"/>
        <v>0</v>
      </c>
      <c r="W351" s="7"/>
      <c r="X351" s="7"/>
      <c r="Y351" s="18">
        <v>300000</v>
      </c>
      <c r="Z351" s="18">
        <v>0</v>
      </c>
      <c r="AA351" s="18">
        <v>3685</v>
      </c>
      <c r="AB351" s="35">
        <f t="shared" si="42"/>
        <v>0.012283333333333334</v>
      </c>
      <c r="AC351" s="17" t="str">
        <f t="shared" si="43"/>
        <v>0</v>
      </c>
    </row>
    <row r="352" spans="1:29" ht="81.6">
      <c r="A352" s="44" t="s">
        <v>476</v>
      </c>
      <c r="B352" s="6" t="s">
        <v>36</v>
      </c>
      <c r="C352" s="7" t="s">
        <v>477</v>
      </c>
      <c r="D352" s="7" t="s">
        <v>503</v>
      </c>
      <c r="E352" s="7" t="s">
        <v>478</v>
      </c>
      <c r="F352" s="42" t="s">
        <v>2268</v>
      </c>
      <c r="G352" s="12">
        <v>1</v>
      </c>
      <c r="H352" s="12">
        <v>1.3</v>
      </c>
      <c r="I352" s="12" t="s">
        <v>324</v>
      </c>
      <c r="J352" s="12" t="s">
        <v>489</v>
      </c>
      <c r="K352" s="12" t="s">
        <v>295</v>
      </c>
      <c r="L352" s="7" t="s">
        <v>1200</v>
      </c>
      <c r="M352" s="7" t="s">
        <v>307</v>
      </c>
      <c r="N352" s="7" t="s">
        <v>98</v>
      </c>
      <c r="O352" s="12" t="s">
        <v>41</v>
      </c>
      <c r="P352" s="12" t="s">
        <v>501</v>
      </c>
      <c r="Q352" s="8"/>
      <c r="R352" s="7">
        <v>1</v>
      </c>
      <c r="S352" s="7">
        <v>1</v>
      </c>
      <c r="T352" s="7">
        <v>0</v>
      </c>
      <c r="U352" s="8">
        <f t="shared" si="40"/>
        <v>0</v>
      </c>
      <c r="V352" s="8">
        <f t="shared" si="41"/>
        <v>0</v>
      </c>
      <c r="W352" s="7"/>
      <c r="X352" s="7"/>
      <c r="Y352" s="18">
        <v>58769</v>
      </c>
      <c r="Z352" s="18">
        <v>406000</v>
      </c>
      <c r="AA352" s="18">
        <v>406000</v>
      </c>
      <c r="AB352" s="35">
        <f t="shared" si="42"/>
        <v>6.908404090591978</v>
      </c>
      <c r="AC352" s="17">
        <f t="shared" si="43"/>
        <v>1</v>
      </c>
    </row>
    <row r="353" spans="1:29" ht="193.8">
      <c r="A353" s="44" t="s">
        <v>476</v>
      </c>
      <c r="B353" s="6" t="s">
        <v>31</v>
      </c>
      <c r="C353" s="7" t="s">
        <v>477</v>
      </c>
      <c r="D353" s="7" t="s">
        <v>504</v>
      </c>
      <c r="E353" s="7" t="s">
        <v>478</v>
      </c>
      <c r="F353" s="42" t="s">
        <v>2331</v>
      </c>
      <c r="G353" s="12">
        <v>3</v>
      </c>
      <c r="H353" s="12">
        <v>3.1</v>
      </c>
      <c r="I353" s="12" t="s">
        <v>322</v>
      </c>
      <c r="J353" s="12" t="s">
        <v>482</v>
      </c>
      <c r="K353" s="12" t="s">
        <v>490</v>
      </c>
      <c r="L353" s="7" t="s">
        <v>1201</v>
      </c>
      <c r="M353" s="7" t="s">
        <v>493</v>
      </c>
      <c r="N353" s="7" t="s">
        <v>98</v>
      </c>
      <c r="O353" s="12" t="s">
        <v>41</v>
      </c>
      <c r="P353" s="12" t="s">
        <v>101</v>
      </c>
      <c r="Q353" s="8"/>
      <c r="R353" s="7">
        <v>10</v>
      </c>
      <c r="S353" s="7">
        <v>10</v>
      </c>
      <c r="T353" s="7">
        <v>0</v>
      </c>
      <c r="U353" s="8">
        <f t="shared" si="40"/>
        <v>0</v>
      </c>
      <c r="V353" s="8">
        <f t="shared" si="41"/>
        <v>0</v>
      </c>
      <c r="W353" s="7"/>
      <c r="X353" s="7"/>
      <c r="Y353" s="18">
        <v>1000000</v>
      </c>
      <c r="Z353" s="18">
        <v>4484000</v>
      </c>
      <c r="AA353" s="18">
        <v>66120</v>
      </c>
      <c r="AB353" s="35">
        <f t="shared" si="42"/>
        <v>0.06612</v>
      </c>
      <c r="AC353" s="17">
        <f t="shared" si="43"/>
        <v>0.014745762711864407</v>
      </c>
    </row>
    <row r="354" spans="1:29" ht="112.2">
      <c r="A354" s="44" t="s">
        <v>476</v>
      </c>
      <c r="B354" s="6" t="s">
        <v>31</v>
      </c>
      <c r="C354" s="7" t="s">
        <v>477</v>
      </c>
      <c r="D354" s="7" t="s">
        <v>506</v>
      </c>
      <c r="E354" s="7" t="s">
        <v>478</v>
      </c>
      <c r="F354" s="42" t="s">
        <v>2332</v>
      </c>
      <c r="G354" s="12">
        <v>3</v>
      </c>
      <c r="H354" s="12">
        <v>3.1</v>
      </c>
      <c r="I354" s="12" t="s">
        <v>322</v>
      </c>
      <c r="J354" s="12" t="s">
        <v>483</v>
      </c>
      <c r="K354" s="12" t="s">
        <v>490</v>
      </c>
      <c r="L354" s="7" t="s">
        <v>1202</v>
      </c>
      <c r="M354" s="7" t="s">
        <v>494</v>
      </c>
      <c r="N354" s="7" t="s">
        <v>98</v>
      </c>
      <c r="O354" s="12" t="s">
        <v>41</v>
      </c>
      <c r="P354" s="12" t="s">
        <v>101</v>
      </c>
      <c r="Q354" s="8"/>
      <c r="R354" s="7">
        <v>1500</v>
      </c>
      <c r="S354" s="7">
        <v>1500</v>
      </c>
      <c r="T354" s="7">
        <v>200</v>
      </c>
      <c r="U354" s="35">
        <f t="shared" si="40"/>
        <v>0.13333333333333333</v>
      </c>
      <c r="V354" s="35">
        <f t="shared" si="41"/>
        <v>0.13333333333333333</v>
      </c>
      <c r="W354" s="7"/>
      <c r="X354" s="7"/>
      <c r="Y354" s="18">
        <v>500000</v>
      </c>
      <c r="Z354" s="18">
        <v>1616000</v>
      </c>
      <c r="AA354" s="18">
        <v>0</v>
      </c>
      <c r="AB354" s="35">
        <f t="shared" si="42"/>
        <v>0</v>
      </c>
      <c r="AC354" s="17">
        <f t="shared" si="43"/>
        <v>0</v>
      </c>
    </row>
    <row r="355" spans="1:29" ht="51.75" customHeight="1">
      <c r="A355" s="71" t="s">
        <v>476</v>
      </c>
      <c r="B355" s="56" t="s">
        <v>31</v>
      </c>
      <c r="C355" s="68" t="s">
        <v>477</v>
      </c>
      <c r="D355" s="62" t="s">
        <v>503</v>
      </c>
      <c r="E355" s="65" t="s">
        <v>478</v>
      </c>
      <c r="F355" s="62" t="s">
        <v>2268</v>
      </c>
      <c r="G355" s="59">
        <v>3</v>
      </c>
      <c r="H355" s="59">
        <v>3.1</v>
      </c>
      <c r="I355" s="59" t="s">
        <v>322</v>
      </c>
      <c r="J355" s="59" t="s">
        <v>2037</v>
      </c>
      <c r="K355" s="59" t="s">
        <v>491</v>
      </c>
      <c r="L355" s="7" t="s">
        <v>2038</v>
      </c>
      <c r="M355" s="7" t="s">
        <v>2040</v>
      </c>
      <c r="N355" s="7" t="s">
        <v>97</v>
      </c>
      <c r="O355" s="12" t="s">
        <v>99</v>
      </c>
      <c r="P355" s="12" t="s">
        <v>101</v>
      </c>
      <c r="Q355" s="8"/>
      <c r="R355" s="7">
        <v>260</v>
      </c>
      <c r="S355" s="7">
        <v>260</v>
      </c>
      <c r="T355" s="7">
        <v>32</v>
      </c>
      <c r="U355" s="35">
        <f t="shared" si="40"/>
        <v>0.12307692307692308</v>
      </c>
      <c r="V355" s="35">
        <f t="shared" si="41"/>
        <v>0.12307692307692308</v>
      </c>
      <c r="W355" s="7"/>
      <c r="X355" s="7"/>
      <c r="Y355" s="18">
        <v>11310124</v>
      </c>
      <c r="Z355" s="18">
        <v>11326441.5</v>
      </c>
      <c r="AA355" s="18">
        <v>2273745</v>
      </c>
      <c r="AB355" s="35">
        <f t="shared" si="42"/>
        <v>0.20103625742741635</v>
      </c>
      <c r="AC355" s="17">
        <f t="shared" si="43"/>
        <v>0.2007466334417566</v>
      </c>
    </row>
    <row r="356" spans="1:29" ht="59.25" customHeight="1">
      <c r="A356" s="72"/>
      <c r="B356" s="58"/>
      <c r="C356" s="70"/>
      <c r="D356" s="64"/>
      <c r="E356" s="67"/>
      <c r="F356" s="64"/>
      <c r="G356" s="61"/>
      <c r="H356" s="61"/>
      <c r="I356" s="61"/>
      <c r="J356" s="61"/>
      <c r="K356" s="61"/>
      <c r="L356" s="7" t="s">
        <v>2039</v>
      </c>
      <c r="M356" s="7" t="s">
        <v>2041</v>
      </c>
      <c r="N356" s="7" t="s">
        <v>97</v>
      </c>
      <c r="O356" s="12" t="s">
        <v>99</v>
      </c>
      <c r="P356" s="12" t="s">
        <v>101</v>
      </c>
      <c r="Q356" s="8"/>
      <c r="R356" s="7">
        <v>6000</v>
      </c>
      <c r="S356" s="7">
        <v>6000</v>
      </c>
      <c r="T356" s="7">
        <v>2046</v>
      </c>
      <c r="U356" s="35">
        <f t="shared" si="40"/>
        <v>0.341</v>
      </c>
      <c r="V356" s="35">
        <f t="shared" si="41"/>
        <v>0.341</v>
      </c>
      <c r="W356" s="7"/>
      <c r="X356" s="7"/>
      <c r="Y356" s="18">
        <v>11310124</v>
      </c>
      <c r="Z356" s="18">
        <v>11326441.5</v>
      </c>
      <c r="AA356" s="18">
        <v>2273745</v>
      </c>
      <c r="AB356" s="35">
        <f t="shared" si="42"/>
        <v>0.20103625742741635</v>
      </c>
      <c r="AC356" s="17">
        <f t="shared" si="43"/>
        <v>0.2007466334417566</v>
      </c>
    </row>
    <row r="357" spans="1:29" ht="11.25">
      <c r="A357" s="52"/>
      <c r="B357" s="6"/>
      <c r="C357" s="22"/>
      <c r="D357" s="22"/>
      <c r="E357" s="22"/>
      <c r="F357" s="43"/>
      <c r="G357" s="23"/>
      <c r="H357" s="23"/>
      <c r="I357" s="23"/>
      <c r="J357" s="23"/>
      <c r="K357" s="23"/>
      <c r="L357" s="22"/>
      <c r="M357" s="22"/>
      <c r="N357" s="22"/>
      <c r="O357" s="23"/>
      <c r="P357" s="23"/>
      <c r="Q357" s="24"/>
      <c r="R357" s="22"/>
      <c r="S357" s="22"/>
      <c r="T357" s="22"/>
      <c r="U357" s="24"/>
      <c r="V357" s="24"/>
      <c r="W357" s="22"/>
      <c r="X357" s="22"/>
      <c r="Y357" s="27"/>
      <c r="Z357" s="27"/>
      <c r="AA357" s="27"/>
      <c r="AB357" s="24"/>
      <c r="AC357" s="28"/>
    </row>
    <row r="358" spans="1:29" ht="132.6">
      <c r="A358" s="44" t="s">
        <v>507</v>
      </c>
      <c r="B358" s="6" t="s">
        <v>29</v>
      </c>
      <c r="C358" s="7" t="s">
        <v>477</v>
      </c>
      <c r="D358" s="7" t="s">
        <v>479</v>
      </c>
      <c r="E358" s="7"/>
      <c r="F358" s="42"/>
      <c r="G358" s="12"/>
      <c r="H358" s="12"/>
      <c r="I358" s="12"/>
      <c r="J358" s="12"/>
      <c r="K358" s="12"/>
      <c r="L358" s="7"/>
      <c r="M358" s="7"/>
      <c r="N358" s="7"/>
      <c r="O358" s="12"/>
      <c r="P358" s="12"/>
      <c r="Q358" s="8"/>
      <c r="R358" s="7"/>
      <c r="S358" s="7"/>
      <c r="T358" s="7"/>
      <c r="U358" s="8"/>
      <c r="V358" s="8"/>
      <c r="W358" s="7"/>
      <c r="X358" s="7"/>
      <c r="Y358" s="18"/>
      <c r="Z358" s="18"/>
      <c r="AA358" s="18"/>
      <c r="AB358" s="8"/>
      <c r="AC358" s="13"/>
    </row>
    <row r="359" spans="1:29" ht="20.4">
      <c r="A359" s="44" t="s">
        <v>507</v>
      </c>
      <c r="B359" s="6" t="s">
        <v>30</v>
      </c>
      <c r="C359" s="7" t="s">
        <v>477</v>
      </c>
      <c r="D359" s="7" t="s">
        <v>509</v>
      </c>
      <c r="E359" s="7"/>
      <c r="F359" s="42"/>
      <c r="G359" s="12"/>
      <c r="H359" s="12"/>
      <c r="I359" s="12"/>
      <c r="J359" s="12"/>
      <c r="K359" s="12"/>
      <c r="L359" s="7"/>
      <c r="M359" s="7"/>
      <c r="N359" s="7"/>
      <c r="O359" s="12"/>
      <c r="P359" s="12"/>
      <c r="Q359" s="8"/>
      <c r="R359" s="7"/>
      <c r="S359" s="7"/>
      <c r="T359" s="7"/>
      <c r="U359" s="8"/>
      <c r="V359" s="8"/>
      <c r="W359" s="7"/>
      <c r="X359" s="7"/>
      <c r="Y359" s="18"/>
      <c r="Z359" s="18"/>
      <c r="AA359" s="18"/>
      <c r="AB359" s="8"/>
      <c r="AC359" s="13"/>
    </row>
    <row r="360" spans="1:29" ht="71.4">
      <c r="A360" s="44" t="s">
        <v>507</v>
      </c>
      <c r="B360" s="6" t="s">
        <v>36</v>
      </c>
      <c r="C360" s="7" t="s">
        <v>477</v>
      </c>
      <c r="D360" s="7" t="s">
        <v>518</v>
      </c>
      <c r="E360" s="7" t="s">
        <v>508</v>
      </c>
      <c r="F360" s="42" t="s">
        <v>2269</v>
      </c>
      <c r="G360" s="12">
        <v>3</v>
      </c>
      <c r="H360" s="12">
        <v>3.1</v>
      </c>
      <c r="I360" s="12" t="s">
        <v>322</v>
      </c>
      <c r="J360" s="12" t="s">
        <v>510</v>
      </c>
      <c r="K360" s="12" t="s">
        <v>490</v>
      </c>
      <c r="L360" s="7" t="s">
        <v>394</v>
      </c>
      <c r="M360" s="7" t="s">
        <v>514</v>
      </c>
      <c r="N360" s="7" t="s">
        <v>97</v>
      </c>
      <c r="O360" s="12" t="s">
        <v>41</v>
      </c>
      <c r="P360" s="12" t="s">
        <v>161</v>
      </c>
      <c r="Q360" s="8"/>
      <c r="R360" s="7">
        <v>100</v>
      </c>
      <c r="S360" s="7">
        <v>100</v>
      </c>
      <c r="T360" s="7">
        <v>0</v>
      </c>
      <c r="U360" s="8">
        <f aca="true" t="shared" si="44" ref="U360:U363">_xlfn.IFERROR((T360/R360),"0")</f>
        <v>0</v>
      </c>
      <c r="V360" s="8">
        <f aca="true" t="shared" si="45" ref="V360:V363">_xlfn.IFERROR((T360/S360),"0")</f>
        <v>0</v>
      </c>
      <c r="W360" s="7"/>
      <c r="X360" s="7"/>
      <c r="Y360" s="18">
        <v>0</v>
      </c>
      <c r="Z360" s="18">
        <v>3000000</v>
      </c>
      <c r="AA360" s="18">
        <v>0</v>
      </c>
      <c r="AB360" s="8" t="str">
        <f aca="true" t="shared" si="46" ref="AB360:AB363">_xlfn.IFERROR((AA360/Y360),"0")</f>
        <v>0</v>
      </c>
      <c r="AC360" s="13">
        <f aca="true" t="shared" si="47" ref="AC360:AC363">_xlfn.IFERROR((AA360/Z360),"0")</f>
        <v>0</v>
      </c>
    </row>
    <row r="361" spans="1:29" ht="37.5" customHeight="1">
      <c r="A361" s="71" t="s">
        <v>507</v>
      </c>
      <c r="B361" s="56" t="s">
        <v>36</v>
      </c>
      <c r="C361" s="68" t="s">
        <v>477</v>
      </c>
      <c r="D361" s="62" t="s">
        <v>518</v>
      </c>
      <c r="E361" s="65" t="s">
        <v>508</v>
      </c>
      <c r="F361" s="62" t="s">
        <v>2269</v>
      </c>
      <c r="G361" s="59">
        <v>3</v>
      </c>
      <c r="H361" s="59">
        <v>3.1</v>
      </c>
      <c r="I361" s="59" t="s">
        <v>322</v>
      </c>
      <c r="J361" s="59" t="s">
        <v>511</v>
      </c>
      <c r="K361" s="59" t="s">
        <v>490</v>
      </c>
      <c r="L361" s="7" t="s">
        <v>1203</v>
      </c>
      <c r="M361" s="7" t="s">
        <v>515</v>
      </c>
      <c r="N361" s="7" t="s">
        <v>98</v>
      </c>
      <c r="O361" s="12" t="s">
        <v>41</v>
      </c>
      <c r="P361" s="12" t="s">
        <v>101</v>
      </c>
      <c r="Q361" s="8"/>
      <c r="R361" s="7">
        <v>6</v>
      </c>
      <c r="S361" s="7">
        <v>6</v>
      </c>
      <c r="T361" s="7">
        <v>0</v>
      </c>
      <c r="U361" s="8">
        <f t="shared" si="44"/>
        <v>0</v>
      </c>
      <c r="V361" s="8">
        <f t="shared" si="45"/>
        <v>0</v>
      </c>
      <c r="W361" s="7"/>
      <c r="X361" s="7"/>
      <c r="Y361" s="18">
        <v>1000000</v>
      </c>
      <c r="Z361" s="18">
        <v>700000</v>
      </c>
      <c r="AA361" s="18">
        <v>0</v>
      </c>
      <c r="AB361" s="8">
        <f t="shared" si="46"/>
        <v>0</v>
      </c>
      <c r="AC361" s="13">
        <f t="shared" si="47"/>
        <v>0</v>
      </c>
    </row>
    <row r="362" spans="1:29" ht="37.5" customHeight="1">
      <c r="A362" s="72"/>
      <c r="B362" s="58"/>
      <c r="C362" s="70"/>
      <c r="D362" s="64"/>
      <c r="E362" s="67"/>
      <c r="F362" s="64"/>
      <c r="G362" s="61"/>
      <c r="H362" s="61"/>
      <c r="I362" s="61"/>
      <c r="J362" s="61"/>
      <c r="K362" s="61"/>
      <c r="L362" s="7" t="s">
        <v>513</v>
      </c>
      <c r="M362" s="7" t="s">
        <v>516</v>
      </c>
      <c r="N362" s="7" t="s">
        <v>97</v>
      </c>
      <c r="O362" s="12" t="s">
        <v>41</v>
      </c>
      <c r="P362" s="12" t="s">
        <v>101</v>
      </c>
      <c r="Q362" s="8"/>
      <c r="R362" s="7">
        <v>6</v>
      </c>
      <c r="S362" s="7">
        <v>6</v>
      </c>
      <c r="T362" s="7">
        <v>0</v>
      </c>
      <c r="U362" s="8">
        <f t="shared" si="44"/>
        <v>0</v>
      </c>
      <c r="V362" s="8">
        <f t="shared" si="45"/>
        <v>0</v>
      </c>
      <c r="W362" s="7"/>
      <c r="X362" s="7"/>
      <c r="Y362" s="18">
        <v>1000000</v>
      </c>
      <c r="Z362" s="18">
        <v>700000</v>
      </c>
      <c r="AA362" s="18">
        <v>0</v>
      </c>
      <c r="AB362" s="8">
        <f t="shared" si="46"/>
        <v>0</v>
      </c>
      <c r="AC362" s="13">
        <f t="shared" si="47"/>
        <v>0</v>
      </c>
    </row>
    <row r="363" spans="1:29" ht="51">
      <c r="A363" s="44" t="s">
        <v>507</v>
      </c>
      <c r="B363" s="6" t="s">
        <v>31</v>
      </c>
      <c r="C363" s="7" t="s">
        <v>477</v>
      </c>
      <c r="D363" s="7" t="s">
        <v>519</v>
      </c>
      <c r="E363" s="7" t="s">
        <v>508</v>
      </c>
      <c r="F363" s="42" t="s">
        <v>2333</v>
      </c>
      <c r="G363" s="12">
        <v>3</v>
      </c>
      <c r="H363" s="12">
        <v>3.1</v>
      </c>
      <c r="I363" s="12" t="s">
        <v>322</v>
      </c>
      <c r="J363" s="12" t="s">
        <v>512</v>
      </c>
      <c r="K363" s="12" t="s">
        <v>490</v>
      </c>
      <c r="L363" s="7" t="s">
        <v>1204</v>
      </c>
      <c r="M363" s="7" t="s">
        <v>517</v>
      </c>
      <c r="N363" s="7" t="s">
        <v>97</v>
      </c>
      <c r="O363" s="12" t="s">
        <v>41</v>
      </c>
      <c r="P363" s="12" t="s">
        <v>101</v>
      </c>
      <c r="Q363" s="8"/>
      <c r="R363" s="7">
        <v>6</v>
      </c>
      <c r="S363" s="7">
        <v>6</v>
      </c>
      <c r="T363" s="7">
        <v>0</v>
      </c>
      <c r="U363" s="8">
        <f t="shared" si="44"/>
        <v>0</v>
      </c>
      <c r="V363" s="8">
        <f t="shared" si="45"/>
        <v>0</v>
      </c>
      <c r="W363" s="7"/>
      <c r="X363" s="7"/>
      <c r="Y363" s="18">
        <v>0</v>
      </c>
      <c r="Z363" s="18">
        <v>3000000</v>
      </c>
      <c r="AA363" s="18">
        <v>0</v>
      </c>
      <c r="AB363" s="8" t="str">
        <f t="shared" si="46"/>
        <v>0</v>
      </c>
      <c r="AC363" s="13">
        <f t="shared" si="47"/>
        <v>0</v>
      </c>
    </row>
    <row r="364" spans="1:29" ht="11.25">
      <c r="A364" s="52"/>
      <c r="B364" s="6"/>
      <c r="C364" s="22"/>
      <c r="D364" s="22"/>
      <c r="E364" s="22"/>
      <c r="F364" s="43"/>
      <c r="G364" s="23"/>
      <c r="H364" s="23"/>
      <c r="I364" s="23"/>
      <c r="J364" s="23"/>
      <c r="K364" s="23"/>
      <c r="L364" s="22"/>
      <c r="M364" s="22"/>
      <c r="N364" s="22"/>
      <c r="O364" s="23"/>
      <c r="P364" s="23"/>
      <c r="Q364" s="24"/>
      <c r="R364" s="22"/>
      <c r="S364" s="22"/>
      <c r="T364" s="22"/>
      <c r="U364" s="24"/>
      <c r="V364" s="24"/>
      <c r="W364" s="22"/>
      <c r="X364" s="22"/>
      <c r="Y364" s="27"/>
      <c r="Z364" s="27"/>
      <c r="AA364" s="27"/>
      <c r="AB364" s="24"/>
      <c r="AC364" s="28"/>
    </row>
    <row r="365" spans="1:29" ht="132.6">
      <c r="A365" s="44" t="s">
        <v>523</v>
      </c>
      <c r="B365" s="6" t="s">
        <v>29</v>
      </c>
      <c r="C365" s="7" t="s">
        <v>477</v>
      </c>
      <c r="D365" s="7" t="s">
        <v>479</v>
      </c>
      <c r="E365" s="7" t="s">
        <v>524</v>
      </c>
      <c r="F365" s="42"/>
      <c r="G365" s="12"/>
      <c r="H365" s="12"/>
      <c r="I365" s="12"/>
      <c r="J365" s="12"/>
      <c r="K365" s="12"/>
      <c r="L365" s="7"/>
      <c r="M365" s="7"/>
      <c r="N365" s="7"/>
      <c r="O365" s="12"/>
      <c r="P365" s="12"/>
      <c r="Q365" s="8"/>
      <c r="R365" s="7"/>
      <c r="S365" s="7"/>
      <c r="T365" s="7"/>
      <c r="U365" s="8"/>
      <c r="V365" s="8"/>
      <c r="W365" s="7"/>
      <c r="X365" s="7"/>
      <c r="Y365" s="18"/>
      <c r="Z365" s="18"/>
      <c r="AA365" s="18"/>
      <c r="AB365" s="8"/>
      <c r="AC365" s="13"/>
    </row>
    <row r="366" spans="1:29" ht="30.6">
      <c r="A366" s="44" t="s">
        <v>523</v>
      </c>
      <c r="B366" s="6" t="s">
        <v>30</v>
      </c>
      <c r="C366" s="7" t="s">
        <v>477</v>
      </c>
      <c r="D366" s="7" t="s">
        <v>509</v>
      </c>
      <c r="E366" s="7" t="s">
        <v>524</v>
      </c>
      <c r="F366" s="42"/>
      <c r="G366" s="12"/>
      <c r="H366" s="12"/>
      <c r="I366" s="12"/>
      <c r="J366" s="12"/>
      <c r="K366" s="12"/>
      <c r="L366" s="7"/>
      <c r="M366" s="7"/>
      <c r="N366" s="7"/>
      <c r="O366" s="12"/>
      <c r="P366" s="12"/>
      <c r="Q366" s="8"/>
      <c r="R366" s="7"/>
      <c r="S366" s="7"/>
      <c r="T366" s="7"/>
      <c r="U366" s="8"/>
      <c r="V366" s="8"/>
      <c r="W366" s="7"/>
      <c r="X366" s="7"/>
      <c r="Y366" s="18"/>
      <c r="Z366" s="18"/>
      <c r="AA366" s="18"/>
      <c r="AB366" s="8"/>
      <c r="AC366" s="13"/>
    </row>
    <row r="367" spans="1:29" ht="30.6">
      <c r="A367" s="44" t="s">
        <v>523</v>
      </c>
      <c r="B367" s="6" t="s">
        <v>36</v>
      </c>
      <c r="C367" s="7" t="s">
        <v>477</v>
      </c>
      <c r="D367" s="7" t="s">
        <v>525</v>
      </c>
      <c r="E367" s="7" t="s">
        <v>524</v>
      </c>
      <c r="F367" s="42" t="s">
        <v>526</v>
      </c>
      <c r="G367" s="12">
        <v>3</v>
      </c>
      <c r="H367" s="12">
        <v>3.2</v>
      </c>
      <c r="I367" s="12" t="s">
        <v>384</v>
      </c>
      <c r="J367" s="12" t="s">
        <v>339</v>
      </c>
      <c r="K367" s="12" t="s">
        <v>293</v>
      </c>
      <c r="L367" s="7" t="s">
        <v>1205</v>
      </c>
      <c r="M367" s="7" t="s">
        <v>386</v>
      </c>
      <c r="N367" s="7" t="s">
        <v>97</v>
      </c>
      <c r="O367" s="12" t="s">
        <v>99</v>
      </c>
      <c r="P367" s="12" t="s">
        <v>101</v>
      </c>
      <c r="Q367" s="8"/>
      <c r="R367" s="7">
        <v>100</v>
      </c>
      <c r="S367" s="7">
        <v>100</v>
      </c>
      <c r="T367" s="7">
        <v>0</v>
      </c>
      <c r="U367" s="8">
        <f aca="true" t="shared" si="48" ref="U367:U377">_xlfn.IFERROR((T367/R367),"0")</f>
        <v>0</v>
      </c>
      <c r="V367" s="8">
        <f aca="true" t="shared" si="49" ref="V367:V377">_xlfn.IFERROR((T367/S367),"0")</f>
        <v>0</v>
      </c>
      <c r="W367" s="7"/>
      <c r="X367" s="7"/>
      <c r="Y367" s="18">
        <v>0</v>
      </c>
      <c r="Z367" s="18">
        <v>267413</v>
      </c>
      <c r="AA367" s="18">
        <v>0</v>
      </c>
      <c r="AB367" s="8" t="str">
        <f aca="true" t="shared" si="50" ref="AB367:AB377">_xlfn.IFERROR((AA367/Y367),"0")</f>
        <v>0</v>
      </c>
      <c r="AC367" s="13">
        <f aca="true" t="shared" si="51" ref="AC367:AC377">_xlfn.IFERROR((AA367/Z367),"0")</f>
        <v>0</v>
      </c>
    </row>
    <row r="368" spans="1:29" ht="24" customHeight="1">
      <c r="A368" s="71" t="s">
        <v>523</v>
      </c>
      <c r="B368" s="56" t="s">
        <v>36</v>
      </c>
      <c r="C368" s="68" t="s">
        <v>477</v>
      </c>
      <c r="D368" s="62" t="s">
        <v>527</v>
      </c>
      <c r="E368" s="65" t="s">
        <v>524</v>
      </c>
      <c r="F368" s="62" t="s">
        <v>2270</v>
      </c>
      <c r="G368" s="59">
        <v>3</v>
      </c>
      <c r="H368" s="59">
        <v>3.2</v>
      </c>
      <c r="I368" s="59" t="s">
        <v>384</v>
      </c>
      <c r="J368" s="59" t="s">
        <v>340</v>
      </c>
      <c r="K368" s="59" t="s">
        <v>293</v>
      </c>
      <c r="L368" s="7" t="s">
        <v>1206</v>
      </c>
      <c r="M368" s="7" t="s">
        <v>387</v>
      </c>
      <c r="N368" s="7" t="s">
        <v>97</v>
      </c>
      <c r="O368" s="12" t="s">
        <v>41</v>
      </c>
      <c r="P368" s="12" t="s">
        <v>101</v>
      </c>
      <c r="Q368" s="8"/>
      <c r="R368" s="7" t="s">
        <v>424</v>
      </c>
      <c r="S368" s="7">
        <v>200</v>
      </c>
      <c r="T368" s="7">
        <v>0</v>
      </c>
      <c r="U368" s="8">
        <f t="shared" si="48"/>
        <v>0</v>
      </c>
      <c r="V368" s="8">
        <f t="shared" si="49"/>
        <v>0</v>
      </c>
      <c r="W368" s="7"/>
      <c r="X368" s="7"/>
      <c r="Y368" s="18">
        <v>50000</v>
      </c>
      <c r="Z368" s="18">
        <v>50000</v>
      </c>
      <c r="AA368" s="18">
        <v>935.7</v>
      </c>
      <c r="AB368" s="35">
        <f t="shared" si="50"/>
        <v>0.018714</v>
      </c>
      <c r="AC368" s="17">
        <f t="shared" si="51"/>
        <v>0.018714</v>
      </c>
    </row>
    <row r="369" spans="1:29" ht="24" customHeight="1">
      <c r="A369" s="73"/>
      <c r="B369" s="57"/>
      <c r="C369" s="69"/>
      <c r="D369" s="63"/>
      <c r="E369" s="66"/>
      <c r="F369" s="63"/>
      <c r="G369" s="60"/>
      <c r="H369" s="60"/>
      <c r="I369" s="60"/>
      <c r="J369" s="60"/>
      <c r="K369" s="60"/>
      <c r="L369" s="7" t="s">
        <v>1207</v>
      </c>
      <c r="M369" s="7" t="s">
        <v>388</v>
      </c>
      <c r="N369" s="7" t="s">
        <v>97</v>
      </c>
      <c r="O369" s="12" t="s">
        <v>41</v>
      </c>
      <c r="P369" s="12" t="s">
        <v>101</v>
      </c>
      <c r="Q369" s="8"/>
      <c r="R369" s="7" t="s">
        <v>425</v>
      </c>
      <c r="S369" s="7">
        <v>2500</v>
      </c>
      <c r="T369" s="7">
        <v>2613</v>
      </c>
      <c r="U369" s="8">
        <f t="shared" si="48"/>
        <v>1.0452</v>
      </c>
      <c r="V369" s="8">
        <f t="shared" si="49"/>
        <v>1.0452</v>
      </c>
      <c r="W369" s="7"/>
      <c r="X369" s="7"/>
      <c r="Y369" s="18">
        <v>60000</v>
      </c>
      <c r="Z369" s="18">
        <v>60000</v>
      </c>
      <c r="AA369" s="18">
        <v>1122.84</v>
      </c>
      <c r="AB369" s="35">
        <f t="shared" si="50"/>
        <v>0.018713999999999998</v>
      </c>
      <c r="AC369" s="17">
        <f t="shared" si="51"/>
        <v>0.018713999999999998</v>
      </c>
    </row>
    <row r="370" spans="1:29" ht="24" customHeight="1">
      <c r="A370" s="73"/>
      <c r="B370" s="57"/>
      <c r="C370" s="69"/>
      <c r="D370" s="63"/>
      <c r="E370" s="66"/>
      <c r="F370" s="63"/>
      <c r="G370" s="60"/>
      <c r="H370" s="60"/>
      <c r="I370" s="60"/>
      <c r="J370" s="60"/>
      <c r="K370" s="60"/>
      <c r="L370" s="7" t="s">
        <v>1208</v>
      </c>
      <c r="M370" s="7" t="s">
        <v>389</v>
      </c>
      <c r="N370" s="7" t="s">
        <v>97</v>
      </c>
      <c r="O370" s="12" t="s">
        <v>41</v>
      </c>
      <c r="P370" s="12" t="s">
        <v>101</v>
      </c>
      <c r="Q370" s="8"/>
      <c r="R370" s="7" t="s">
        <v>426</v>
      </c>
      <c r="S370" s="7">
        <v>10</v>
      </c>
      <c r="T370" s="7">
        <v>0</v>
      </c>
      <c r="U370" s="8">
        <f t="shared" si="48"/>
        <v>0</v>
      </c>
      <c r="V370" s="8">
        <f t="shared" si="49"/>
        <v>0</v>
      </c>
      <c r="W370" s="7"/>
      <c r="X370" s="7"/>
      <c r="Y370" s="18">
        <v>150000</v>
      </c>
      <c r="Z370" s="18">
        <v>150000</v>
      </c>
      <c r="AA370" s="18">
        <v>2807.1</v>
      </c>
      <c r="AB370" s="35">
        <f t="shared" si="50"/>
        <v>0.018713999999999998</v>
      </c>
      <c r="AC370" s="17">
        <f t="shared" si="51"/>
        <v>0.018713999999999998</v>
      </c>
    </row>
    <row r="371" spans="1:29" ht="24" customHeight="1">
      <c r="A371" s="72"/>
      <c r="B371" s="58"/>
      <c r="C371" s="70"/>
      <c r="D371" s="64"/>
      <c r="E371" s="67"/>
      <c r="F371" s="64"/>
      <c r="G371" s="61"/>
      <c r="H371" s="61"/>
      <c r="I371" s="61"/>
      <c r="J371" s="61"/>
      <c r="K371" s="61"/>
      <c r="L371" s="7" t="s">
        <v>1209</v>
      </c>
      <c r="M371" s="7" t="s">
        <v>389</v>
      </c>
      <c r="N371" s="7" t="s">
        <v>97</v>
      </c>
      <c r="O371" s="12" t="s">
        <v>41</v>
      </c>
      <c r="P371" s="12" t="s">
        <v>101</v>
      </c>
      <c r="Q371" s="8"/>
      <c r="R371" s="7" t="s">
        <v>427</v>
      </c>
      <c r="S371" s="7">
        <v>37</v>
      </c>
      <c r="T371" s="7">
        <v>0</v>
      </c>
      <c r="U371" s="8">
        <f t="shared" si="48"/>
        <v>0</v>
      </c>
      <c r="V371" s="8">
        <f t="shared" si="49"/>
        <v>0</v>
      </c>
      <c r="W371" s="7"/>
      <c r="X371" s="7"/>
      <c r="Y371" s="18">
        <v>740000</v>
      </c>
      <c r="Z371" s="18">
        <v>740000</v>
      </c>
      <c r="AA371" s="18">
        <v>13848.36</v>
      </c>
      <c r="AB371" s="35">
        <f t="shared" si="50"/>
        <v>0.018714</v>
      </c>
      <c r="AC371" s="17">
        <f t="shared" si="51"/>
        <v>0.018714</v>
      </c>
    </row>
    <row r="372" spans="1:29" ht="20.4">
      <c r="A372" s="71" t="s">
        <v>523</v>
      </c>
      <c r="B372" s="56" t="s">
        <v>31</v>
      </c>
      <c r="C372" s="68" t="s">
        <v>477</v>
      </c>
      <c r="D372" s="59" t="s">
        <v>525</v>
      </c>
      <c r="E372" s="65" t="s">
        <v>524</v>
      </c>
      <c r="F372" s="62" t="s">
        <v>526</v>
      </c>
      <c r="G372" s="59">
        <v>3</v>
      </c>
      <c r="H372" s="59">
        <v>3.2</v>
      </c>
      <c r="I372" s="59" t="s">
        <v>384</v>
      </c>
      <c r="J372" s="59" t="s">
        <v>341</v>
      </c>
      <c r="K372" s="59" t="s">
        <v>293</v>
      </c>
      <c r="L372" s="7" t="s">
        <v>1210</v>
      </c>
      <c r="M372" s="7" t="s">
        <v>390</v>
      </c>
      <c r="N372" s="7" t="s">
        <v>97</v>
      </c>
      <c r="O372" s="12" t="s">
        <v>41</v>
      </c>
      <c r="P372" s="12" t="s">
        <v>101</v>
      </c>
      <c r="Q372" s="8"/>
      <c r="R372" s="7">
        <v>20</v>
      </c>
      <c r="S372" s="7">
        <v>20</v>
      </c>
      <c r="T372" s="7">
        <v>0</v>
      </c>
      <c r="U372" s="8">
        <f t="shared" si="48"/>
        <v>0</v>
      </c>
      <c r="V372" s="8">
        <f t="shared" si="49"/>
        <v>0</v>
      </c>
      <c r="W372" s="7"/>
      <c r="X372" s="7"/>
      <c r="Y372" s="18">
        <v>150000</v>
      </c>
      <c r="Z372" s="18">
        <v>150000</v>
      </c>
      <c r="AA372" s="18">
        <v>0</v>
      </c>
      <c r="AB372" s="35">
        <f t="shared" si="50"/>
        <v>0</v>
      </c>
      <c r="AC372" s="17">
        <f t="shared" si="51"/>
        <v>0</v>
      </c>
    </row>
    <row r="373" spans="1:29" ht="20.4">
      <c r="A373" s="73"/>
      <c r="B373" s="57"/>
      <c r="C373" s="69"/>
      <c r="D373" s="60"/>
      <c r="E373" s="66"/>
      <c r="F373" s="63"/>
      <c r="G373" s="60"/>
      <c r="H373" s="60"/>
      <c r="I373" s="60"/>
      <c r="J373" s="60"/>
      <c r="K373" s="60"/>
      <c r="L373" s="7" t="s">
        <v>1211</v>
      </c>
      <c r="M373" s="7" t="s">
        <v>389</v>
      </c>
      <c r="N373" s="7" t="s">
        <v>97</v>
      </c>
      <c r="O373" s="12" t="s">
        <v>41</v>
      </c>
      <c r="P373" s="12" t="s">
        <v>101</v>
      </c>
      <c r="Q373" s="8"/>
      <c r="R373" s="7" t="s">
        <v>428</v>
      </c>
      <c r="S373" s="7">
        <v>2</v>
      </c>
      <c r="T373" s="7">
        <v>0</v>
      </c>
      <c r="U373" s="8">
        <f t="shared" si="48"/>
        <v>0</v>
      </c>
      <c r="V373" s="8">
        <f t="shared" si="49"/>
        <v>0</v>
      </c>
      <c r="W373" s="7"/>
      <c r="X373" s="7"/>
      <c r="Y373" s="18">
        <v>390000</v>
      </c>
      <c r="Z373" s="18">
        <v>390000</v>
      </c>
      <c r="AA373" s="18">
        <v>0</v>
      </c>
      <c r="AB373" s="35">
        <f t="shared" si="50"/>
        <v>0</v>
      </c>
      <c r="AC373" s="17">
        <f t="shared" si="51"/>
        <v>0</v>
      </c>
    </row>
    <row r="374" spans="1:29" ht="20.4">
      <c r="A374" s="72"/>
      <c r="B374" s="58"/>
      <c r="C374" s="70"/>
      <c r="D374" s="61"/>
      <c r="E374" s="67"/>
      <c r="F374" s="64"/>
      <c r="G374" s="61"/>
      <c r="H374" s="61"/>
      <c r="I374" s="61"/>
      <c r="J374" s="61"/>
      <c r="K374" s="61"/>
      <c r="L374" s="7" t="s">
        <v>1212</v>
      </c>
      <c r="M374" s="7" t="s">
        <v>391</v>
      </c>
      <c r="N374" s="7" t="s">
        <v>97</v>
      </c>
      <c r="O374" s="12" t="s">
        <v>100</v>
      </c>
      <c r="P374" s="12" t="s">
        <v>101</v>
      </c>
      <c r="Q374" s="8"/>
      <c r="R374" s="7" t="s">
        <v>429</v>
      </c>
      <c r="S374" s="7">
        <v>48</v>
      </c>
      <c r="T374" s="7">
        <v>0</v>
      </c>
      <c r="U374" s="8">
        <f t="shared" si="48"/>
        <v>0</v>
      </c>
      <c r="V374" s="8">
        <f t="shared" si="49"/>
        <v>0</v>
      </c>
      <c r="W374" s="7"/>
      <c r="X374" s="7"/>
      <c r="Y374" s="18">
        <v>960000</v>
      </c>
      <c r="Z374" s="18">
        <v>960000</v>
      </c>
      <c r="AA374" s="18">
        <v>0</v>
      </c>
      <c r="AB374" s="8">
        <f t="shared" si="50"/>
        <v>0</v>
      </c>
      <c r="AC374" s="13">
        <f t="shared" si="51"/>
        <v>0</v>
      </c>
    </row>
    <row r="375" spans="1:29" ht="30.6">
      <c r="A375" s="44" t="s">
        <v>523</v>
      </c>
      <c r="B375" s="6" t="s">
        <v>31</v>
      </c>
      <c r="C375" s="7" t="s">
        <v>477</v>
      </c>
      <c r="D375" s="7" t="s">
        <v>525</v>
      </c>
      <c r="E375" s="7" t="s">
        <v>524</v>
      </c>
      <c r="F375" s="42" t="s">
        <v>526</v>
      </c>
      <c r="G375" s="12">
        <v>2</v>
      </c>
      <c r="H375" s="12">
        <v>2.2</v>
      </c>
      <c r="I375" s="12" t="s">
        <v>149</v>
      </c>
      <c r="J375" s="12" t="s">
        <v>348</v>
      </c>
      <c r="K375" s="12" t="s">
        <v>293</v>
      </c>
      <c r="L375" s="7" t="s">
        <v>1213</v>
      </c>
      <c r="M375" s="7" t="s">
        <v>397</v>
      </c>
      <c r="N375" s="7" t="s">
        <v>97</v>
      </c>
      <c r="O375" s="12" t="s">
        <v>99</v>
      </c>
      <c r="P375" s="12" t="s">
        <v>101</v>
      </c>
      <c r="Q375" s="8"/>
      <c r="R375" s="7">
        <v>100</v>
      </c>
      <c r="S375" s="7">
        <v>100</v>
      </c>
      <c r="T375" s="7">
        <v>0</v>
      </c>
      <c r="U375" s="8">
        <f t="shared" si="48"/>
        <v>0</v>
      </c>
      <c r="V375" s="8">
        <f t="shared" si="49"/>
        <v>0</v>
      </c>
      <c r="W375" s="7"/>
      <c r="X375" s="7"/>
      <c r="Y375" s="18">
        <v>0</v>
      </c>
      <c r="Z375" s="18">
        <v>125252</v>
      </c>
      <c r="AA375" s="18">
        <v>0</v>
      </c>
      <c r="AB375" s="8" t="str">
        <f t="shared" si="50"/>
        <v>0</v>
      </c>
      <c r="AC375" s="13">
        <f t="shared" si="51"/>
        <v>0</v>
      </c>
    </row>
    <row r="376" spans="1:29" ht="30.6">
      <c r="A376" s="44" t="s">
        <v>523</v>
      </c>
      <c r="B376" s="6" t="s">
        <v>31</v>
      </c>
      <c r="C376" s="7" t="s">
        <v>477</v>
      </c>
      <c r="D376" s="7" t="s">
        <v>525</v>
      </c>
      <c r="E376" s="7" t="s">
        <v>524</v>
      </c>
      <c r="F376" s="42" t="s">
        <v>526</v>
      </c>
      <c r="G376" s="12">
        <v>3</v>
      </c>
      <c r="H376" s="12">
        <v>3.2</v>
      </c>
      <c r="I376" s="12" t="s">
        <v>384</v>
      </c>
      <c r="J376" s="12" t="s">
        <v>350</v>
      </c>
      <c r="K376" s="12" t="s">
        <v>293</v>
      </c>
      <c r="L376" s="7" t="s">
        <v>1214</v>
      </c>
      <c r="M376" s="7" t="s">
        <v>392</v>
      </c>
      <c r="N376" s="7" t="s">
        <v>97</v>
      </c>
      <c r="O376" s="12" t="s">
        <v>99</v>
      </c>
      <c r="P376" s="12" t="s">
        <v>101</v>
      </c>
      <c r="Q376" s="8"/>
      <c r="R376" s="7">
        <v>100</v>
      </c>
      <c r="S376" s="7">
        <v>100</v>
      </c>
      <c r="T376" s="7">
        <v>0</v>
      </c>
      <c r="U376" s="8">
        <f t="shared" si="48"/>
        <v>0</v>
      </c>
      <c r="V376" s="8">
        <f t="shared" si="49"/>
        <v>0</v>
      </c>
      <c r="W376" s="7"/>
      <c r="X376" s="7"/>
      <c r="Y376" s="18">
        <v>0</v>
      </c>
      <c r="Z376" s="18">
        <v>421007</v>
      </c>
      <c r="AA376" s="18">
        <v>0</v>
      </c>
      <c r="AB376" s="8" t="str">
        <f t="shared" si="50"/>
        <v>0</v>
      </c>
      <c r="AC376" s="13">
        <f t="shared" si="51"/>
        <v>0</v>
      </c>
    </row>
    <row r="377" spans="1:29" ht="30.6">
      <c r="A377" s="44" t="s">
        <v>523</v>
      </c>
      <c r="B377" s="6" t="s">
        <v>31</v>
      </c>
      <c r="C377" s="7" t="s">
        <v>477</v>
      </c>
      <c r="D377" s="7" t="s">
        <v>525</v>
      </c>
      <c r="E377" s="7" t="s">
        <v>524</v>
      </c>
      <c r="F377" s="42" t="s">
        <v>526</v>
      </c>
      <c r="G377" s="12">
        <v>3</v>
      </c>
      <c r="H377" s="12">
        <v>3.2</v>
      </c>
      <c r="I377" s="12" t="s">
        <v>384</v>
      </c>
      <c r="J377" s="12" t="s">
        <v>351</v>
      </c>
      <c r="K377" s="12" t="s">
        <v>293</v>
      </c>
      <c r="L377" s="7" t="s">
        <v>1215</v>
      </c>
      <c r="M377" s="7" t="s">
        <v>392</v>
      </c>
      <c r="N377" s="7" t="s">
        <v>97</v>
      </c>
      <c r="O377" s="12" t="s">
        <v>99</v>
      </c>
      <c r="P377" s="12" t="s">
        <v>101</v>
      </c>
      <c r="Q377" s="8"/>
      <c r="R377" s="7">
        <v>100</v>
      </c>
      <c r="S377" s="7">
        <v>100</v>
      </c>
      <c r="T377" s="7">
        <v>0</v>
      </c>
      <c r="U377" s="8">
        <f t="shared" si="48"/>
        <v>0</v>
      </c>
      <c r="V377" s="8">
        <f t="shared" si="49"/>
        <v>0</v>
      </c>
      <c r="W377" s="7"/>
      <c r="X377" s="7"/>
      <c r="Y377" s="18">
        <v>0</v>
      </c>
      <c r="Z377" s="18">
        <v>546775</v>
      </c>
      <c r="AA377" s="18">
        <v>0</v>
      </c>
      <c r="AB377" s="8" t="str">
        <f t="shared" si="50"/>
        <v>0</v>
      </c>
      <c r="AC377" s="13">
        <f t="shared" si="51"/>
        <v>0</v>
      </c>
    </row>
    <row r="378" spans="1:29" ht="11.25">
      <c r="A378" s="52"/>
      <c r="B378" s="6"/>
      <c r="C378" s="22"/>
      <c r="D378" s="22"/>
      <c r="E378" s="22"/>
      <c r="F378" s="43"/>
      <c r="G378" s="23"/>
      <c r="H378" s="23"/>
      <c r="I378" s="23"/>
      <c r="J378" s="23"/>
      <c r="K378" s="23"/>
      <c r="L378" s="22"/>
      <c r="M378" s="22"/>
      <c r="N378" s="22"/>
      <c r="O378" s="23"/>
      <c r="P378" s="23"/>
      <c r="Q378" s="24"/>
      <c r="R378" s="22"/>
      <c r="S378" s="22"/>
      <c r="T378" s="22"/>
      <c r="U378" s="24"/>
      <c r="V378" s="24"/>
      <c r="W378" s="22"/>
      <c r="X378" s="22"/>
      <c r="Y378" s="27"/>
      <c r="Z378" s="27"/>
      <c r="AA378" s="27"/>
      <c r="AB378" s="24"/>
      <c r="AC378" s="28"/>
    </row>
    <row r="379" spans="1:29" ht="132.6">
      <c r="A379" s="44" t="s">
        <v>528</v>
      </c>
      <c r="B379" s="6" t="s">
        <v>29</v>
      </c>
      <c r="C379" s="7" t="s">
        <v>477</v>
      </c>
      <c r="D379" s="7" t="s">
        <v>479</v>
      </c>
      <c r="E379" s="7"/>
      <c r="F379" s="42"/>
      <c r="G379" s="12"/>
      <c r="H379" s="12"/>
      <c r="I379" s="12"/>
      <c r="J379" s="12"/>
      <c r="K379" s="12"/>
      <c r="L379" s="7"/>
      <c r="M379" s="7"/>
      <c r="N379" s="7"/>
      <c r="O379" s="12"/>
      <c r="P379" s="12"/>
      <c r="Q379" s="8"/>
      <c r="R379" s="7"/>
      <c r="S379" s="7"/>
      <c r="T379" s="7"/>
      <c r="U379" s="8"/>
      <c r="V379" s="8"/>
      <c r="W379" s="7"/>
      <c r="X379" s="7"/>
      <c r="Y379" s="18"/>
      <c r="Z379" s="18"/>
      <c r="AA379" s="18"/>
      <c r="AB379" s="8"/>
      <c r="AC379" s="13"/>
    </row>
    <row r="380" spans="1:29" ht="20.4">
      <c r="A380" s="44" t="s">
        <v>528</v>
      </c>
      <c r="B380" s="6" t="s">
        <v>30</v>
      </c>
      <c r="C380" s="7" t="s">
        <v>477</v>
      </c>
      <c r="D380" s="7"/>
      <c r="E380" s="7"/>
      <c r="F380" s="42"/>
      <c r="G380" s="12"/>
      <c r="H380" s="12"/>
      <c r="I380" s="12"/>
      <c r="J380" s="12"/>
      <c r="K380" s="12"/>
      <c r="L380" s="7"/>
      <c r="M380" s="7"/>
      <c r="N380" s="7"/>
      <c r="O380" s="12"/>
      <c r="P380" s="12"/>
      <c r="Q380" s="8"/>
      <c r="R380" s="7"/>
      <c r="S380" s="7"/>
      <c r="T380" s="7"/>
      <c r="U380" s="8"/>
      <c r="V380" s="8"/>
      <c r="W380" s="7"/>
      <c r="X380" s="7"/>
      <c r="Y380" s="18"/>
      <c r="Z380" s="18"/>
      <c r="AA380" s="18"/>
      <c r="AB380" s="8"/>
      <c r="AC380" s="13"/>
    </row>
    <row r="381" spans="1:29" ht="20.4">
      <c r="A381" s="71" t="s">
        <v>528</v>
      </c>
      <c r="B381" s="56" t="s">
        <v>36</v>
      </c>
      <c r="C381" s="68" t="s">
        <v>477</v>
      </c>
      <c r="D381" s="59" t="s">
        <v>564</v>
      </c>
      <c r="E381" s="65" t="s">
        <v>529</v>
      </c>
      <c r="F381" s="62" t="s">
        <v>2271</v>
      </c>
      <c r="G381" s="59">
        <v>3</v>
      </c>
      <c r="H381" s="59">
        <v>3.7</v>
      </c>
      <c r="I381" s="59" t="s">
        <v>535</v>
      </c>
      <c r="J381" s="59" t="s">
        <v>532</v>
      </c>
      <c r="K381" s="59" t="s">
        <v>536</v>
      </c>
      <c r="L381" s="7" t="s">
        <v>1216</v>
      </c>
      <c r="M381" s="7" t="s">
        <v>542</v>
      </c>
      <c r="N381" s="7" t="s">
        <v>97</v>
      </c>
      <c r="O381" s="12" t="s">
        <v>100</v>
      </c>
      <c r="P381" s="12" t="s">
        <v>559</v>
      </c>
      <c r="Q381" s="8"/>
      <c r="R381" s="7">
        <v>14</v>
      </c>
      <c r="S381" s="7">
        <v>14</v>
      </c>
      <c r="T381" s="7">
        <v>0</v>
      </c>
      <c r="U381" s="8">
        <f aca="true" t="shared" si="52" ref="U381:U402">_xlfn.IFERROR((T381/R381),"0")</f>
        <v>0</v>
      </c>
      <c r="V381" s="8">
        <f aca="true" t="shared" si="53" ref="V381:V402">_xlfn.IFERROR((T381/S381),"0")</f>
        <v>0</v>
      </c>
      <c r="W381" s="7"/>
      <c r="X381" s="7"/>
      <c r="Y381" s="18">
        <v>0</v>
      </c>
      <c r="Z381" s="18">
        <v>83333.33333333333</v>
      </c>
      <c r="AA381" s="18">
        <v>0</v>
      </c>
      <c r="AB381" s="8" t="str">
        <f aca="true" t="shared" si="54" ref="AB381:AB402">_xlfn.IFERROR((AA381/Y381),"0")</f>
        <v>0</v>
      </c>
      <c r="AC381" s="13">
        <f aca="true" t="shared" si="55" ref="AC381:AC402">_xlfn.IFERROR((AA381/Z381),"0")</f>
        <v>0</v>
      </c>
    </row>
    <row r="382" spans="1:29" ht="30.6">
      <c r="A382" s="73"/>
      <c r="B382" s="57"/>
      <c r="C382" s="69"/>
      <c r="D382" s="60"/>
      <c r="E382" s="66"/>
      <c r="F382" s="63"/>
      <c r="G382" s="60"/>
      <c r="H382" s="60"/>
      <c r="I382" s="60"/>
      <c r="J382" s="60"/>
      <c r="K382" s="60"/>
      <c r="L382" s="7" t="s">
        <v>1217</v>
      </c>
      <c r="M382" s="7" t="s">
        <v>543</v>
      </c>
      <c r="N382" s="7" t="s">
        <v>98</v>
      </c>
      <c r="O382" s="12" t="s">
        <v>100</v>
      </c>
      <c r="P382" s="12" t="s">
        <v>559</v>
      </c>
      <c r="Q382" s="8"/>
      <c r="R382" s="7">
        <v>50</v>
      </c>
      <c r="S382" s="7">
        <v>50</v>
      </c>
      <c r="T382" s="7">
        <v>0</v>
      </c>
      <c r="U382" s="8">
        <f t="shared" si="52"/>
        <v>0</v>
      </c>
      <c r="V382" s="8">
        <f t="shared" si="53"/>
        <v>0</v>
      </c>
      <c r="W382" s="7"/>
      <c r="X382" s="7"/>
      <c r="Y382" s="18">
        <v>0</v>
      </c>
      <c r="Z382" s="18">
        <v>83333.33333333333</v>
      </c>
      <c r="AA382" s="18">
        <v>0</v>
      </c>
      <c r="AB382" s="8" t="str">
        <f t="shared" si="54"/>
        <v>0</v>
      </c>
      <c r="AC382" s="13">
        <f t="shared" si="55"/>
        <v>0</v>
      </c>
    </row>
    <row r="383" spans="1:29" ht="30.6">
      <c r="A383" s="73"/>
      <c r="B383" s="57"/>
      <c r="C383" s="69"/>
      <c r="D383" s="60"/>
      <c r="E383" s="66"/>
      <c r="F383" s="63"/>
      <c r="G383" s="60"/>
      <c r="H383" s="60"/>
      <c r="I383" s="60"/>
      <c r="J383" s="60"/>
      <c r="K383" s="60"/>
      <c r="L383" s="7" t="s">
        <v>1218</v>
      </c>
      <c r="M383" s="7" t="s">
        <v>544</v>
      </c>
      <c r="N383" s="7" t="s">
        <v>98</v>
      </c>
      <c r="O383" s="12" t="s">
        <v>41</v>
      </c>
      <c r="P383" s="12" t="s">
        <v>560</v>
      </c>
      <c r="Q383" s="8"/>
      <c r="R383" s="7">
        <v>6</v>
      </c>
      <c r="S383" s="7">
        <v>6</v>
      </c>
      <c r="T383" s="7">
        <v>0</v>
      </c>
      <c r="U383" s="8">
        <f t="shared" si="52"/>
        <v>0</v>
      </c>
      <c r="V383" s="8">
        <f t="shared" si="53"/>
        <v>0</v>
      </c>
      <c r="W383" s="7"/>
      <c r="X383" s="7"/>
      <c r="Y383" s="18">
        <v>0</v>
      </c>
      <c r="Z383" s="18">
        <v>83333.33333333333</v>
      </c>
      <c r="AA383" s="18">
        <v>0</v>
      </c>
      <c r="AB383" s="8" t="str">
        <f t="shared" si="54"/>
        <v>0</v>
      </c>
      <c r="AC383" s="13">
        <f t="shared" si="55"/>
        <v>0</v>
      </c>
    </row>
    <row r="384" spans="1:29" ht="20.4">
      <c r="A384" s="73"/>
      <c r="B384" s="57"/>
      <c r="C384" s="69"/>
      <c r="D384" s="60"/>
      <c r="E384" s="66"/>
      <c r="F384" s="63"/>
      <c r="G384" s="60"/>
      <c r="H384" s="60"/>
      <c r="I384" s="60"/>
      <c r="J384" s="60"/>
      <c r="K384" s="60"/>
      <c r="L384" s="7" t="s">
        <v>1219</v>
      </c>
      <c r="M384" s="7" t="s">
        <v>545</v>
      </c>
      <c r="N384" s="7" t="s">
        <v>97</v>
      </c>
      <c r="O384" s="12" t="s">
        <v>100</v>
      </c>
      <c r="P384" s="12" t="s">
        <v>559</v>
      </c>
      <c r="Q384" s="8"/>
      <c r="R384" s="7">
        <v>1200</v>
      </c>
      <c r="S384" s="7">
        <v>1200</v>
      </c>
      <c r="T384" s="7">
        <v>0</v>
      </c>
      <c r="U384" s="8">
        <f t="shared" si="52"/>
        <v>0</v>
      </c>
      <c r="V384" s="8">
        <f t="shared" si="53"/>
        <v>0</v>
      </c>
      <c r="W384" s="7"/>
      <c r="X384" s="7"/>
      <c r="Y384" s="18">
        <v>0</v>
      </c>
      <c r="Z384" s="18">
        <v>83333.33333333333</v>
      </c>
      <c r="AA384" s="18">
        <v>0</v>
      </c>
      <c r="AB384" s="8" t="str">
        <f t="shared" si="54"/>
        <v>0</v>
      </c>
      <c r="AC384" s="13">
        <f t="shared" si="55"/>
        <v>0</v>
      </c>
    </row>
    <row r="385" spans="1:29" ht="20.4">
      <c r="A385" s="73"/>
      <c r="B385" s="57"/>
      <c r="C385" s="69"/>
      <c r="D385" s="60"/>
      <c r="E385" s="66"/>
      <c r="F385" s="63"/>
      <c r="G385" s="60"/>
      <c r="H385" s="60"/>
      <c r="I385" s="60"/>
      <c r="J385" s="60"/>
      <c r="K385" s="60"/>
      <c r="L385" s="7" t="s">
        <v>1220</v>
      </c>
      <c r="M385" s="7" t="s">
        <v>546</v>
      </c>
      <c r="N385" s="7" t="s">
        <v>98</v>
      </c>
      <c r="O385" s="12" t="s">
        <v>100</v>
      </c>
      <c r="P385" s="12" t="s">
        <v>559</v>
      </c>
      <c r="Q385" s="8"/>
      <c r="R385" s="7">
        <v>35</v>
      </c>
      <c r="S385" s="7">
        <v>35</v>
      </c>
      <c r="T385" s="7">
        <v>0</v>
      </c>
      <c r="U385" s="8">
        <f t="shared" si="52"/>
        <v>0</v>
      </c>
      <c r="V385" s="8">
        <f t="shared" si="53"/>
        <v>0</v>
      </c>
      <c r="W385" s="7"/>
      <c r="X385" s="7"/>
      <c r="Y385" s="18">
        <v>0</v>
      </c>
      <c r="Z385" s="18">
        <v>83333.33333333333</v>
      </c>
      <c r="AA385" s="18">
        <v>0</v>
      </c>
      <c r="AB385" s="8" t="str">
        <f t="shared" si="54"/>
        <v>0</v>
      </c>
      <c r="AC385" s="13">
        <f t="shared" si="55"/>
        <v>0</v>
      </c>
    </row>
    <row r="386" spans="1:29" ht="20.4">
      <c r="A386" s="72"/>
      <c r="B386" s="58"/>
      <c r="C386" s="70"/>
      <c r="D386" s="61"/>
      <c r="E386" s="67"/>
      <c r="F386" s="64"/>
      <c r="G386" s="61"/>
      <c r="H386" s="61"/>
      <c r="I386" s="61"/>
      <c r="J386" s="61"/>
      <c r="K386" s="61"/>
      <c r="L386" s="7" t="s">
        <v>1221</v>
      </c>
      <c r="M386" s="7" t="s">
        <v>547</v>
      </c>
      <c r="N386" s="7" t="s">
        <v>97</v>
      </c>
      <c r="O386" s="12" t="s">
        <v>100</v>
      </c>
      <c r="P386" s="12" t="s">
        <v>559</v>
      </c>
      <c r="Q386" s="8"/>
      <c r="R386" s="7">
        <v>40</v>
      </c>
      <c r="S386" s="7">
        <v>40</v>
      </c>
      <c r="T386" s="7">
        <v>0</v>
      </c>
      <c r="U386" s="8">
        <f t="shared" si="52"/>
        <v>0</v>
      </c>
      <c r="V386" s="8">
        <f t="shared" si="53"/>
        <v>0</v>
      </c>
      <c r="W386" s="7"/>
      <c r="X386" s="7"/>
      <c r="Y386" s="18">
        <v>0</v>
      </c>
      <c r="Z386" s="18">
        <v>83333.33333333333</v>
      </c>
      <c r="AA386" s="18">
        <v>0</v>
      </c>
      <c r="AB386" s="8" t="str">
        <f t="shared" si="54"/>
        <v>0</v>
      </c>
      <c r="AC386" s="13">
        <f t="shared" si="55"/>
        <v>0</v>
      </c>
    </row>
    <row r="387" spans="1:29" ht="20.4">
      <c r="A387" s="71" t="s">
        <v>528</v>
      </c>
      <c r="B387" s="56" t="s">
        <v>36</v>
      </c>
      <c r="C387" s="68" t="s">
        <v>477</v>
      </c>
      <c r="D387" s="62" t="s">
        <v>563</v>
      </c>
      <c r="E387" s="65" t="s">
        <v>529</v>
      </c>
      <c r="F387" s="62" t="s">
        <v>2272</v>
      </c>
      <c r="G387" s="59">
        <v>3</v>
      </c>
      <c r="H387" s="59">
        <v>3.7</v>
      </c>
      <c r="I387" s="59" t="s">
        <v>535</v>
      </c>
      <c r="J387" s="59" t="s">
        <v>534</v>
      </c>
      <c r="K387" s="59" t="s">
        <v>536</v>
      </c>
      <c r="L387" s="7" t="s">
        <v>1222</v>
      </c>
      <c r="M387" s="7" t="s">
        <v>553</v>
      </c>
      <c r="N387" s="7" t="s">
        <v>98</v>
      </c>
      <c r="O387" s="12" t="s">
        <v>41</v>
      </c>
      <c r="P387" s="12" t="s">
        <v>560</v>
      </c>
      <c r="Q387" s="8"/>
      <c r="R387" s="7">
        <v>5</v>
      </c>
      <c r="S387" s="7">
        <v>5</v>
      </c>
      <c r="T387" s="7">
        <v>0</v>
      </c>
      <c r="U387" s="8">
        <f t="shared" si="52"/>
        <v>0</v>
      </c>
      <c r="V387" s="8">
        <f t="shared" si="53"/>
        <v>0</v>
      </c>
      <c r="W387" s="7"/>
      <c r="X387" s="7"/>
      <c r="Y387" s="18">
        <v>0</v>
      </c>
      <c r="Z387" s="18">
        <v>125000</v>
      </c>
      <c r="AA387" s="18">
        <v>0</v>
      </c>
      <c r="AB387" s="8" t="str">
        <f t="shared" si="54"/>
        <v>0</v>
      </c>
      <c r="AC387" s="13">
        <f t="shared" si="55"/>
        <v>0</v>
      </c>
    </row>
    <row r="388" spans="1:29" ht="20.4">
      <c r="A388" s="73"/>
      <c r="B388" s="57"/>
      <c r="C388" s="69"/>
      <c r="D388" s="63"/>
      <c r="E388" s="66"/>
      <c r="F388" s="63"/>
      <c r="G388" s="60"/>
      <c r="H388" s="60"/>
      <c r="I388" s="60"/>
      <c r="J388" s="60"/>
      <c r="K388" s="60"/>
      <c r="L388" s="7" t="s">
        <v>1223</v>
      </c>
      <c r="M388" s="7" t="s">
        <v>554</v>
      </c>
      <c r="N388" s="7" t="s">
        <v>98</v>
      </c>
      <c r="O388" s="12" t="s">
        <v>41</v>
      </c>
      <c r="P388" s="12" t="s">
        <v>561</v>
      </c>
      <c r="Q388" s="8"/>
      <c r="R388" s="7">
        <v>3</v>
      </c>
      <c r="S388" s="7">
        <v>3</v>
      </c>
      <c r="T388" s="7">
        <v>0</v>
      </c>
      <c r="U388" s="8">
        <f t="shared" si="52"/>
        <v>0</v>
      </c>
      <c r="V388" s="8">
        <f t="shared" si="53"/>
        <v>0</v>
      </c>
      <c r="W388" s="7"/>
      <c r="X388" s="7"/>
      <c r="Y388" s="18">
        <v>0</v>
      </c>
      <c r="Z388" s="18">
        <v>125000</v>
      </c>
      <c r="AA388" s="18">
        <v>0</v>
      </c>
      <c r="AB388" s="8" t="str">
        <f t="shared" si="54"/>
        <v>0</v>
      </c>
      <c r="AC388" s="13">
        <f t="shared" si="55"/>
        <v>0</v>
      </c>
    </row>
    <row r="389" spans="1:29" ht="20.4">
      <c r="A389" s="73"/>
      <c r="B389" s="57"/>
      <c r="C389" s="69"/>
      <c r="D389" s="63"/>
      <c r="E389" s="66"/>
      <c r="F389" s="63"/>
      <c r="G389" s="60"/>
      <c r="H389" s="60"/>
      <c r="I389" s="60"/>
      <c r="J389" s="60"/>
      <c r="K389" s="60"/>
      <c r="L389" s="7" t="s">
        <v>1223</v>
      </c>
      <c r="M389" s="7" t="s">
        <v>555</v>
      </c>
      <c r="N389" s="7" t="s">
        <v>98</v>
      </c>
      <c r="O389" s="12" t="s">
        <v>41</v>
      </c>
      <c r="P389" s="12" t="s">
        <v>561</v>
      </c>
      <c r="Q389" s="8"/>
      <c r="R389" s="7">
        <v>3</v>
      </c>
      <c r="S389" s="7">
        <v>3</v>
      </c>
      <c r="T389" s="7">
        <v>0</v>
      </c>
      <c r="U389" s="8">
        <f t="shared" si="52"/>
        <v>0</v>
      </c>
      <c r="V389" s="8">
        <f t="shared" si="53"/>
        <v>0</v>
      </c>
      <c r="W389" s="7"/>
      <c r="X389" s="7"/>
      <c r="Y389" s="18">
        <v>0</v>
      </c>
      <c r="Z389" s="18">
        <v>125000</v>
      </c>
      <c r="AA389" s="18">
        <v>0</v>
      </c>
      <c r="AB389" s="8" t="str">
        <f t="shared" si="54"/>
        <v>0</v>
      </c>
      <c r="AC389" s="13">
        <f t="shared" si="55"/>
        <v>0</v>
      </c>
    </row>
    <row r="390" spans="1:29" ht="20.4">
      <c r="A390" s="72"/>
      <c r="B390" s="58"/>
      <c r="C390" s="70"/>
      <c r="D390" s="64"/>
      <c r="E390" s="67"/>
      <c r="F390" s="64"/>
      <c r="G390" s="61"/>
      <c r="H390" s="61"/>
      <c r="I390" s="61"/>
      <c r="J390" s="61"/>
      <c r="K390" s="61"/>
      <c r="L390" s="7" t="s">
        <v>1224</v>
      </c>
      <c r="M390" s="7" t="s">
        <v>556</v>
      </c>
      <c r="N390" s="7" t="s">
        <v>98</v>
      </c>
      <c r="O390" s="12" t="s">
        <v>41</v>
      </c>
      <c r="P390" s="12" t="s">
        <v>439</v>
      </c>
      <c r="Q390" s="8"/>
      <c r="R390" s="7">
        <v>2</v>
      </c>
      <c r="S390" s="7">
        <v>2</v>
      </c>
      <c r="T390" s="7">
        <v>0</v>
      </c>
      <c r="U390" s="8">
        <f t="shared" si="52"/>
        <v>0</v>
      </c>
      <c r="V390" s="8">
        <f t="shared" si="53"/>
        <v>0</v>
      </c>
      <c r="W390" s="7"/>
      <c r="X390" s="7"/>
      <c r="Y390" s="18">
        <v>0</v>
      </c>
      <c r="Z390" s="18">
        <v>125000</v>
      </c>
      <c r="AA390" s="18">
        <v>0</v>
      </c>
      <c r="AB390" s="8" t="str">
        <f t="shared" si="54"/>
        <v>0</v>
      </c>
      <c r="AC390" s="13">
        <f t="shared" si="55"/>
        <v>0</v>
      </c>
    </row>
    <row r="391" spans="1:29" ht="20.4">
      <c r="A391" s="71" t="s">
        <v>528</v>
      </c>
      <c r="B391" s="56" t="s">
        <v>31</v>
      </c>
      <c r="C391" s="68" t="s">
        <v>477</v>
      </c>
      <c r="D391" s="59" t="s">
        <v>562</v>
      </c>
      <c r="E391" s="65" t="s">
        <v>529</v>
      </c>
      <c r="F391" s="62" t="s">
        <v>2334</v>
      </c>
      <c r="G391" s="59">
        <v>3</v>
      </c>
      <c r="H391" s="59">
        <v>3.7</v>
      </c>
      <c r="I391" s="59" t="s">
        <v>535</v>
      </c>
      <c r="J391" s="59" t="s">
        <v>531</v>
      </c>
      <c r="K391" s="59" t="s">
        <v>536</v>
      </c>
      <c r="L391" s="7" t="s">
        <v>1225</v>
      </c>
      <c r="M391" s="7" t="s">
        <v>538</v>
      </c>
      <c r="N391" s="7" t="s">
        <v>98</v>
      </c>
      <c r="O391" s="12" t="s">
        <v>41</v>
      </c>
      <c r="P391" s="12" t="s">
        <v>558</v>
      </c>
      <c r="Q391" s="8"/>
      <c r="R391" s="7">
        <v>1</v>
      </c>
      <c r="S391" s="7">
        <v>1</v>
      </c>
      <c r="T391" s="7">
        <v>0</v>
      </c>
      <c r="U391" s="8">
        <f t="shared" si="52"/>
        <v>0</v>
      </c>
      <c r="V391" s="8">
        <f t="shared" si="53"/>
        <v>0</v>
      </c>
      <c r="W391" s="7"/>
      <c r="X391" s="7"/>
      <c r="Y391" s="18">
        <v>2250000</v>
      </c>
      <c r="Z391" s="18">
        <v>3175025.0025</v>
      </c>
      <c r="AA391" s="18">
        <v>0</v>
      </c>
      <c r="AB391" s="8">
        <f t="shared" si="54"/>
        <v>0</v>
      </c>
      <c r="AC391" s="13">
        <f t="shared" si="55"/>
        <v>0</v>
      </c>
    </row>
    <row r="392" spans="1:29" ht="20.4">
      <c r="A392" s="73"/>
      <c r="B392" s="57"/>
      <c r="C392" s="69"/>
      <c r="D392" s="60"/>
      <c r="E392" s="66"/>
      <c r="F392" s="63"/>
      <c r="G392" s="60"/>
      <c r="H392" s="60"/>
      <c r="I392" s="60"/>
      <c r="J392" s="60"/>
      <c r="K392" s="60"/>
      <c r="L392" s="7" t="s">
        <v>1226</v>
      </c>
      <c r="M392" s="7" t="s">
        <v>539</v>
      </c>
      <c r="N392" s="7" t="s">
        <v>98</v>
      </c>
      <c r="O392" s="12" t="s">
        <v>41</v>
      </c>
      <c r="P392" s="12" t="s">
        <v>439</v>
      </c>
      <c r="Q392" s="8"/>
      <c r="R392" s="7">
        <v>2</v>
      </c>
      <c r="S392" s="7">
        <v>2</v>
      </c>
      <c r="T392" s="7">
        <v>0</v>
      </c>
      <c r="U392" s="8">
        <f t="shared" si="52"/>
        <v>0</v>
      </c>
      <c r="V392" s="8">
        <f t="shared" si="53"/>
        <v>0</v>
      </c>
      <c r="W392" s="7"/>
      <c r="X392" s="7"/>
      <c r="Y392" s="18">
        <v>2250000</v>
      </c>
      <c r="Z392" s="18">
        <v>3175025.0025</v>
      </c>
      <c r="AA392" s="18">
        <v>0</v>
      </c>
      <c r="AB392" s="8">
        <f t="shared" si="54"/>
        <v>0</v>
      </c>
      <c r="AC392" s="13">
        <f t="shared" si="55"/>
        <v>0</v>
      </c>
    </row>
    <row r="393" spans="1:29" ht="22.5" customHeight="1">
      <c r="A393" s="73"/>
      <c r="B393" s="57"/>
      <c r="C393" s="69"/>
      <c r="D393" s="60"/>
      <c r="E393" s="66"/>
      <c r="F393" s="63"/>
      <c r="G393" s="60"/>
      <c r="H393" s="60"/>
      <c r="I393" s="60"/>
      <c r="J393" s="60"/>
      <c r="K393" s="60"/>
      <c r="L393" s="7" t="s">
        <v>1227</v>
      </c>
      <c r="M393" s="7" t="s">
        <v>540</v>
      </c>
      <c r="N393" s="7" t="s">
        <v>98</v>
      </c>
      <c r="O393" s="12" t="s">
        <v>41</v>
      </c>
      <c r="P393" s="12" t="s">
        <v>257</v>
      </c>
      <c r="Q393" s="8"/>
      <c r="R393" s="7">
        <v>1</v>
      </c>
      <c r="S393" s="7">
        <v>1</v>
      </c>
      <c r="T393" s="7">
        <v>0</v>
      </c>
      <c r="U393" s="8">
        <f t="shared" si="52"/>
        <v>0</v>
      </c>
      <c r="V393" s="8">
        <f t="shared" si="53"/>
        <v>0</v>
      </c>
      <c r="W393" s="7"/>
      <c r="X393" s="7"/>
      <c r="Y393" s="18">
        <v>2250000</v>
      </c>
      <c r="Z393" s="18">
        <v>3175025.0025</v>
      </c>
      <c r="AA393" s="18">
        <v>0</v>
      </c>
      <c r="AB393" s="8">
        <f t="shared" si="54"/>
        <v>0</v>
      </c>
      <c r="AC393" s="13">
        <f t="shared" si="55"/>
        <v>0</v>
      </c>
    </row>
    <row r="394" spans="1:29" ht="20.4">
      <c r="A394" s="72"/>
      <c r="B394" s="58"/>
      <c r="C394" s="70"/>
      <c r="D394" s="61"/>
      <c r="E394" s="67"/>
      <c r="F394" s="64"/>
      <c r="G394" s="61"/>
      <c r="H394" s="61"/>
      <c r="I394" s="61"/>
      <c r="J394" s="61"/>
      <c r="K394" s="61"/>
      <c r="L394" s="7" t="s">
        <v>1228</v>
      </c>
      <c r="M394" s="7" t="s">
        <v>541</v>
      </c>
      <c r="N394" s="7" t="s">
        <v>98</v>
      </c>
      <c r="O394" s="12" t="s">
        <v>41</v>
      </c>
      <c r="P394" s="12" t="s">
        <v>257</v>
      </c>
      <c r="Q394" s="8"/>
      <c r="R394" s="7">
        <v>1</v>
      </c>
      <c r="S394" s="7">
        <v>1</v>
      </c>
      <c r="T394" s="7">
        <v>0</v>
      </c>
      <c r="U394" s="8">
        <f t="shared" si="52"/>
        <v>0</v>
      </c>
      <c r="V394" s="8">
        <f t="shared" si="53"/>
        <v>0</v>
      </c>
      <c r="W394" s="7"/>
      <c r="X394" s="7"/>
      <c r="Y394" s="18">
        <v>2250000</v>
      </c>
      <c r="Z394" s="18">
        <v>3175025.0025</v>
      </c>
      <c r="AA394" s="18">
        <v>0</v>
      </c>
      <c r="AB394" s="8">
        <f t="shared" si="54"/>
        <v>0</v>
      </c>
      <c r="AC394" s="13">
        <f t="shared" si="55"/>
        <v>0</v>
      </c>
    </row>
    <row r="395" spans="1:29" ht="20.4">
      <c r="A395" s="71" t="s">
        <v>528</v>
      </c>
      <c r="B395" s="56" t="s">
        <v>31</v>
      </c>
      <c r="C395" s="68" t="s">
        <v>477</v>
      </c>
      <c r="D395" s="59" t="s">
        <v>565</v>
      </c>
      <c r="E395" s="65" t="s">
        <v>529</v>
      </c>
      <c r="F395" s="62" t="s">
        <v>2085</v>
      </c>
      <c r="G395" s="59">
        <v>3</v>
      </c>
      <c r="H395" s="59">
        <v>3.7</v>
      </c>
      <c r="I395" s="59" t="s">
        <v>535</v>
      </c>
      <c r="J395" s="59" t="s">
        <v>533</v>
      </c>
      <c r="K395" s="59" t="s">
        <v>536</v>
      </c>
      <c r="L395" s="7" t="s">
        <v>1229</v>
      </c>
      <c r="M395" s="7" t="s">
        <v>548</v>
      </c>
      <c r="N395" s="7" t="s">
        <v>98</v>
      </c>
      <c r="O395" s="12" t="s">
        <v>99</v>
      </c>
      <c r="P395" s="12" t="s">
        <v>257</v>
      </c>
      <c r="Q395" s="8"/>
      <c r="R395" s="7">
        <v>1</v>
      </c>
      <c r="S395" s="7">
        <v>1</v>
      </c>
      <c r="T395" s="7">
        <v>0</v>
      </c>
      <c r="U395" s="8">
        <f t="shared" si="52"/>
        <v>0</v>
      </c>
      <c r="V395" s="8">
        <f t="shared" si="53"/>
        <v>0</v>
      </c>
      <c r="W395" s="7"/>
      <c r="X395" s="7"/>
      <c r="Y395" s="18">
        <v>0</v>
      </c>
      <c r="Z395" s="18">
        <v>120000</v>
      </c>
      <c r="AA395" s="18">
        <v>0</v>
      </c>
      <c r="AB395" s="8" t="str">
        <f t="shared" si="54"/>
        <v>0</v>
      </c>
      <c r="AC395" s="13">
        <f t="shared" si="55"/>
        <v>0</v>
      </c>
    </row>
    <row r="396" spans="1:29" ht="20.4">
      <c r="A396" s="73"/>
      <c r="B396" s="57"/>
      <c r="C396" s="69"/>
      <c r="D396" s="60"/>
      <c r="E396" s="66"/>
      <c r="F396" s="63"/>
      <c r="G396" s="60"/>
      <c r="H396" s="60"/>
      <c r="I396" s="60"/>
      <c r="J396" s="60"/>
      <c r="K396" s="60"/>
      <c r="L396" s="7" t="s">
        <v>1230</v>
      </c>
      <c r="M396" s="7" t="s">
        <v>549</v>
      </c>
      <c r="N396" s="7" t="s">
        <v>98</v>
      </c>
      <c r="O396" s="12" t="s">
        <v>99</v>
      </c>
      <c r="P396" s="12" t="s">
        <v>257</v>
      </c>
      <c r="Q396" s="8"/>
      <c r="R396" s="7">
        <v>1</v>
      </c>
      <c r="S396" s="7">
        <v>1</v>
      </c>
      <c r="T396" s="7">
        <v>0</v>
      </c>
      <c r="U396" s="8">
        <f t="shared" si="52"/>
        <v>0</v>
      </c>
      <c r="V396" s="8">
        <f t="shared" si="53"/>
        <v>0</v>
      </c>
      <c r="W396" s="7"/>
      <c r="X396" s="7"/>
      <c r="Y396" s="18">
        <v>0</v>
      </c>
      <c r="Z396" s="18">
        <v>120000</v>
      </c>
      <c r="AA396" s="18">
        <v>0</v>
      </c>
      <c r="AB396" s="8" t="str">
        <f t="shared" si="54"/>
        <v>0</v>
      </c>
      <c r="AC396" s="13">
        <f t="shared" si="55"/>
        <v>0</v>
      </c>
    </row>
    <row r="397" spans="1:29" ht="20.4">
      <c r="A397" s="73"/>
      <c r="B397" s="57"/>
      <c r="C397" s="69"/>
      <c r="D397" s="60"/>
      <c r="E397" s="66"/>
      <c r="F397" s="63"/>
      <c r="G397" s="60"/>
      <c r="H397" s="60"/>
      <c r="I397" s="60"/>
      <c r="J397" s="60"/>
      <c r="K397" s="60"/>
      <c r="L397" s="7" t="s">
        <v>1231</v>
      </c>
      <c r="M397" s="7" t="s">
        <v>550</v>
      </c>
      <c r="N397" s="7" t="s">
        <v>98</v>
      </c>
      <c r="O397" s="12" t="s">
        <v>41</v>
      </c>
      <c r="P397" s="12" t="s">
        <v>257</v>
      </c>
      <c r="Q397" s="8"/>
      <c r="R397" s="7">
        <v>1</v>
      </c>
      <c r="S397" s="7">
        <v>1</v>
      </c>
      <c r="T397" s="7">
        <v>0</v>
      </c>
      <c r="U397" s="8">
        <f t="shared" si="52"/>
        <v>0</v>
      </c>
      <c r="V397" s="8">
        <f t="shared" si="53"/>
        <v>0</v>
      </c>
      <c r="W397" s="7"/>
      <c r="X397" s="7"/>
      <c r="Y397" s="18">
        <v>0</v>
      </c>
      <c r="Z397" s="18">
        <v>120000</v>
      </c>
      <c r="AA397" s="18">
        <v>0</v>
      </c>
      <c r="AB397" s="8" t="str">
        <f t="shared" si="54"/>
        <v>0</v>
      </c>
      <c r="AC397" s="13">
        <f t="shared" si="55"/>
        <v>0</v>
      </c>
    </row>
    <row r="398" spans="1:29" ht="22.5" customHeight="1">
      <c r="A398" s="73"/>
      <c r="B398" s="57"/>
      <c r="C398" s="69"/>
      <c r="D398" s="60"/>
      <c r="E398" s="66"/>
      <c r="F398" s="63"/>
      <c r="G398" s="60"/>
      <c r="H398" s="60"/>
      <c r="I398" s="60"/>
      <c r="J398" s="60"/>
      <c r="K398" s="60"/>
      <c r="L398" s="7" t="s">
        <v>1232</v>
      </c>
      <c r="M398" s="7" t="s">
        <v>551</v>
      </c>
      <c r="N398" s="7" t="s">
        <v>98</v>
      </c>
      <c r="O398" s="12" t="s">
        <v>41</v>
      </c>
      <c r="P398" s="12" t="s">
        <v>257</v>
      </c>
      <c r="Q398" s="8"/>
      <c r="R398" s="7">
        <v>1</v>
      </c>
      <c r="S398" s="7">
        <v>1</v>
      </c>
      <c r="T398" s="7">
        <v>0</v>
      </c>
      <c r="U398" s="8">
        <f t="shared" si="52"/>
        <v>0</v>
      </c>
      <c r="V398" s="8">
        <f t="shared" si="53"/>
        <v>0</v>
      </c>
      <c r="W398" s="7"/>
      <c r="X398" s="7"/>
      <c r="Y398" s="18">
        <v>0</v>
      </c>
      <c r="Z398" s="18">
        <v>120000</v>
      </c>
      <c r="AA398" s="18">
        <v>0</v>
      </c>
      <c r="AB398" s="8" t="str">
        <f t="shared" si="54"/>
        <v>0</v>
      </c>
      <c r="AC398" s="13">
        <f t="shared" si="55"/>
        <v>0</v>
      </c>
    </row>
    <row r="399" spans="1:29" ht="20.4">
      <c r="A399" s="72"/>
      <c r="B399" s="58"/>
      <c r="C399" s="70"/>
      <c r="D399" s="61"/>
      <c r="E399" s="67"/>
      <c r="F399" s="64"/>
      <c r="G399" s="61"/>
      <c r="H399" s="61"/>
      <c r="I399" s="61"/>
      <c r="J399" s="61"/>
      <c r="K399" s="61"/>
      <c r="L399" s="7" t="s">
        <v>1233</v>
      </c>
      <c r="M399" s="7" t="s">
        <v>552</v>
      </c>
      <c r="N399" s="7" t="s">
        <v>98</v>
      </c>
      <c r="O399" s="12" t="s">
        <v>41</v>
      </c>
      <c r="P399" s="12" t="s">
        <v>257</v>
      </c>
      <c r="Q399" s="8"/>
      <c r="R399" s="7">
        <v>1</v>
      </c>
      <c r="S399" s="7">
        <v>1</v>
      </c>
      <c r="T399" s="7">
        <v>0</v>
      </c>
      <c r="U399" s="8">
        <f t="shared" si="52"/>
        <v>0</v>
      </c>
      <c r="V399" s="8">
        <f t="shared" si="53"/>
        <v>0</v>
      </c>
      <c r="W399" s="7"/>
      <c r="X399" s="7"/>
      <c r="Y399" s="18">
        <v>0</v>
      </c>
      <c r="Z399" s="18">
        <v>120000</v>
      </c>
      <c r="AA399" s="18">
        <v>0</v>
      </c>
      <c r="AB399" s="8" t="str">
        <f t="shared" si="54"/>
        <v>0</v>
      </c>
      <c r="AC399" s="13">
        <f t="shared" si="55"/>
        <v>0</v>
      </c>
    </row>
    <row r="400" spans="1:29" ht="69.75" customHeight="1">
      <c r="A400" s="71" t="s">
        <v>528</v>
      </c>
      <c r="B400" s="56" t="s">
        <v>31</v>
      </c>
      <c r="C400" s="68" t="s">
        <v>477</v>
      </c>
      <c r="D400" s="62" t="s">
        <v>2086</v>
      </c>
      <c r="E400" s="65" t="s">
        <v>529</v>
      </c>
      <c r="F400" s="62" t="s">
        <v>2087</v>
      </c>
      <c r="G400" s="59">
        <v>3</v>
      </c>
      <c r="H400" s="59">
        <v>3.7</v>
      </c>
      <c r="I400" s="59" t="s">
        <v>535</v>
      </c>
      <c r="J400" s="59" t="s">
        <v>2080</v>
      </c>
      <c r="K400" s="59" t="s">
        <v>536</v>
      </c>
      <c r="L400" s="7" t="s">
        <v>2081</v>
      </c>
      <c r="M400" s="7" t="s">
        <v>2083</v>
      </c>
      <c r="N400" s="7" t="s">
        <v>97</v>
      </c>
      <c r="O400" s="12" t="s">
        <v>147</v>
      </c>
      <c r="P400" s="12" t="s">
        <v>101</v>
      </c>
      <c r="Q400" s="8"/>
      <c r="R400" s="7">
        <v>4</v>
      </c>
      <c r="S400" s="7">
        <v>4</v>
      </c>
      <c r="T400" s="7">
        <v>0</v>
      </c>
      <c r="U400" s="8">
        <f t="shared" si="52"/>
        <v>0</v>
      </c>
      <c r="V400" s="8">
        <f t="shared" si="53"/>
        <v>0</v>
      </c>
      <c r="W400" s="7"/>
      <c r="X400" s="7"/>
      <c r="Y400" s="18">
        <v>4347868.5</v>
      </c>
      <c r="Z400" s="18">
        <v>4350803.1</v>
      </c>
      <c r="AA400" s="18">
        <v>777544.2</v>
      </c>
      <c r="AB400" s="35">
        <f t="shared" si="54"/>
        <v>0.17883342147997344</v>
      </c>
      <c r="AC400" s="17">
        <f t="shared" si="55"/>
        <v>0.1787127990232424</v>
      </c>
    </row>
    <row r="401" spans="1:29" ht="50.25" customHeight="1">
      <c r="A401" s="72"/>
      <c r="B401" s="58"/>
      <c r="C401" s="70"/>
      <c r="D401" s="64"/>
      <c r="E401" s="67"/>
      <c r="F401" s="64"/>
      <c r="G401" s="61"/>
      <c r="H401" s="61"/>
      <c r="I401" s="61"/>
      <c r="J401" s="61"/>
      <c r="K401" s="61"/>
      <c r="L401" s="7" t="s">
        <v>2082</v>
      </c>
      <c r="M401" s="7" t="s">
        <v>2084</v>
      </c>
      <c r="N401" s="7" t="s">
        <v>97</v>
      </c>
      <c r="O401" s="12" t="s">
        <v>147</v>
      </c>
      <c r="P401" s="12" t="s">
        <v>101</v>
      </c>
      <c r="Q401" s="8"/>
      <c r="R401" s="7">
        <v>5</v>
      </c>
      <c r="S401" s="7">
        <v>5</v>
      </c>
      <c r="T401" s="7">
        <v>0</v>
      </c>
      <c r="U401" s="8">
        <f t="shared" si="52"/>
        <v>0</v>
      </c>
      <c r="V401" s="8">
        <f t="shared" si="53"/>
        <v>0</v>
      </c>
      <c r="W401" s="7"/>
      <c r="X401" s="7"/>
      <c r="Y401" s="18">
        <v>10145026.5</v>
      </c>
      <c r="Z401" s="18">
        <v>10151873.9</v>
      </c>
      <c r="AA401" s="18">
        <v>1814269.8</v>
      </c>
      <c r="AB401" s="35">
        <f t="shared" si="54"/>
        <v>0.17883342147997347</v>
      </c>
      <c r="AC401" s="17">
        <f t="shared" si="55"/>
        <v>0.17871279902324239</v>
      </c>
    </row>
    <row r="402" spans="1:29" ht="109.5" customHeight="1">
      <c r="A402" s="37" t="s">
        <v>528</v>
      </c>
      <c r="B402" s="38" t="s">
        <v>31</v>
      </c>
      <c r="C402" s="39" t="s">
        <v>477</v>
      </c>
      <c r="D402" s="40" t="s">
        <v>2086</v>
      </c>
      <c r="E402" s="54" t="s">
        <v>529</v>
      </c>
      <c r="F402" s="40" t="s">
        <v>2087</v>
      </c>
      <c r="G402" s="39">
        <v>3</v>
      </c>
      <c r="H402" s="39">
        <v>3.7</v>
      </c>
      <c r="I402" s="39" t="s">
        <v>535</v>
      </c>
      <c r="J402" s="39" t="s">
        <v>2221</v>
      </c>
      <c r="K402" s="39" t="s">
        <v>2222</v>
      </c>
      <c r="L402" s="7" t="s">
        <v>2223</v>
      </c>
      <c r="M402" s="7" t="s">
        <v>2224</v>
      </c>
      <c r="N402" s="7" t="s">
        <v>98</v>
      </c>
      <c r="O402" s="12" t="s">
        <v>147</v>
      </c>
      <c r="P402" s="12" t="s">
        <v>102</v>
      </c>
      <c r="Q402" s="8"/>
      <c r="R402" s="7">
        <v>53</v>
      </c>
      <c r="S402" s="7">
        <v>53</v>
      </c>
      <c r="T402" s="7">
        <v>0</v>
      </c>
      <c r="U402" s="8">
        <f t="shared" si="52"/>
        <v>0</v>
      </c>
      <c r="V402" s="8">
        <f t="shared" si="53"/>
        <v>0</v>
      </c>
      <c r="W402" s="7"/>
      <c r="X402" s="7"/>
      <c r="Y402" s="18">
        <v>3346948</v>
      </c>
      <c r="Z402" s="18">
        <v>3447356</v>
      </c>
      <c r="AA402" s="18">
        <v>1149119</v>
      </c>
      <c r="AB402" s="35">
        <f t="shared" si="54"/>
        <v>0.34333338910553735</v>
      </c>
      <c r="AC402" s="17">
        <f t="shared" si="55"/>
        <v>0.3333334300257937</v>
      </c>
    </row>
    <row r="403" spans="1:29" ht="11.25">
      <c r="A403" s="52"/>
      <c r="B403" s="6"/>
      <c r="C403" s="22"/>
      <c r="D403" s="22"/>
      <c r="E403" s="22"/>
      <c r="F403" s="43"/>
      <c r="G403" s="23"/>
      <c r="H403" s="23"/>
      <c r="I403" s="23"/>
      <c r="J403" s="23"/>
      <c r="K403" s="23"/>
      <c r="L403" s="22"/>
      <c r="M403" s="22"/>
      <c r="N403" s="22"/>
      <c r="O403" s="23"/>
      <c r="P403" s="23"/>
      <c r="Q403" s="24"/>
      <c r="R403" s="22"/>
      <c r="S403" s="22"/>
      <c r="T403" s="22"/>
      <c r="U403" s="24"/>
      <c r="V403" s="24"/>
      <c r="W403" s="22"/>
      <c r="X403" s="22"/>
      <c r="Y403" s="27"/>
      <c r="Z403" s="27"/>
      <c r="AA403" s="27"/>
      <c r="AB403" s="24"/>
      <c r="AC403" s="28"/>
    </row>
    <row r="404" spans="1:29" ht="224.4">
      <c r="A404" s="44" t="s">
        <v>566</v>
      </c>
      <c r="B404" s="6" t="s">
        <v>29</v>
      </c>
      <c r="C404" s="7" t="s">
        <v>568</v>
      </c>
      <c r="D404" s="7" t="s">
        <v>567</v>
      </c>
      <c r="E404" s="7"/>
      <c r="F404" s="42"/>
      <c r="G404" s="12"/>
      <c r="H404" s="12"/>
      <c r="I404" s="12"/>
      <c r="J404" s="12"/>
      <c r="K404" s="12"/>
      <c r="L404" s="7"/>
      <c r="M404" s="7"/>
      <c r="N404" s="7"/>
      <c r="O404" s="12"/>
      <c r="P404" s="12"/>
      <c r="Q404" s="8"/>
      <c r="R404" s="7"/>
      <c r="S404" s="7"/>
      <c r="T404" s="7"/>
      <c r="U404" s="8"/>
      <c r="V404" s="8"/>
      <c r="W404" s="7"/>
      <c r="X404" s="7"/>
      <c r="Y404" s="18"/>
      <c r="Z404" s="18"/>
      <c r="AA404" s="18"/>
      <c r="AB404" s="8"/>
      <c r="AC404" s="13"/>
    </row>
    <row r="405" spans="1:29" ht="20.4">
      <c r="A405" s="44" t="s">
        <v>566</v>
      </c>
      <c r="B405" s="6" t="s">
        <v>30</v>
      </c>
      <c r="C405" s="7" t="s">
        <v>568</v>
      </c>
      <c r="D405" s="7"/>
      <c r="E405" s="7"/>
      <c r="F405" s="42"/>
      <c r="G405" s="12"/>
      <c r="H405" s="12"/>
      <c r="I405" s="12"/>
      <c r="J405" s="12"/>
      <c r="K405" s="12"/>
      <c r="L405" s="7"/>
      <c r="M405" s="7"/>
      <c r="N405" s="7"/>
      <c r="O405" s="12"/>
      <c r="P405" s="12"/>
      <c r="Q405" s="8"/>
      <c r="R405" s="7"/>
      <c r="S405" s="7"/>
      <c r="T405" s="7"/>
      <c r="U405" s="8"/>
      <c r="V405" s="8"/>
      <c r="W405" s="7"/>
      <c r="X405" s="7"/>
      <c r="Y405" s="18"/>
      <c r="Z405" s="18"/>
      <c r="AA405" s="18"/>
      <c r="AB405" s="8"/>
      <c r="AC405" s="13"/>
    </row>
    <row r="406" spans="1:29" ht="102">
      <c r="A406" s="44" t="s">
        <v>566</v>
      </c>
      <c r="B406" s="6" t="s">
        <v>36</v>
      </c>
      <c r="C406" s="7" t="s">
        <v>568</v>
      </c>
      <c r="D406" s="7" t="s">
        <v>596</v>
      </c>
      <c r="E406" s="7" t="s">
        <v>595</v>
      </c>
      <c r="F406" s="42" t="s">
        <v>2335</v>
      </c>
      <c r="G406" s="12">
        <v>3</v>
      </c>
      <c r="H406" s="12">
        <v>3.5</v>
      </c>
      <c r="I406" s="12" t="s">
        <v>580</v>
      </c>
      <c r="J406" s="12" t="s">
        <v>569</v>
      </c>
      <c r="K406" s="12" t="s">
        <v>581</v>
      </c>
      <c r="L406" s="7" t="s">
        <v>1234</v>
      </c>
      <c r="M406" s="7" t="s">
        <v>582</v>
      </c>
      <c r="N406" s="7" t="s">
        <v>97</v>
      </c>
      <c r="O406" s="12" t="s">
        <v>41</v>
      </c>
      <c r="P406" s="12" t="s">
        <v>101</v>
      </c>
      <c r="Q406" s="8"/>
      <c r="R406" s="7" t="s">
        <v>502</v>
      </c>
      <c r="S406" s="7">
        <v>100</v>
      </c>
      <c r="T406" s="7">
        <v>0</v>
      </c>
      <c r="U406" s="8">
        <f aca="true" t="shared" si="56" ref="U406:U436">_xlfn.IFERROR((T406/R406),"0")</f>
        <v>0</v>
      </c>
      <c r="V406" s="8">
        <f aca="true" t="shared" si="57" ref="V406:V436">_xlfn.IFERROR((T406/S406),"0")</f>
        <v>0</v>
      </c>
      <c r="W406" s="7"/>
      <c r="X406" s="7"/>
      <c r="Y406" s="18">
        <v>626897</v>
      </c>
      <c r="Z406" s="18">
        <v>11446296</v>
      </c>
      <c r="AA406" s="18">
        <v>172465</v>
      </c>
      <c r="AB406" s="35">
        <f aca="true" t="shared" si="58" ref="AB406:AB436">_xlfn.IFERROR((AA406/Y406),"0")</f>
        <v>0.2751089891959923</v>
      </c>
      <c r="AC406" s="17">
        <f aca="true" t="shared" si="59" ref="AC406:AC436">_xlfn.IFERROR((AA406/Z406),"0")</f>
        <v>0.015067319594041602</v>
      </c>
    </row>
    <row r="407" spans="1:29" ht="102">
      <c r="A407" s="44" t="s">
        <v>566</v>
      </c>
      <c r="B407" s="6" t="s">
        <v>36</v>
      </c>
      <c r="C407" s="7" t="s">
        <v>568</v>
      </c>
      <c r="D407" s="7" t="s">
        <v>596</v>
      </c>
      <c r="E407" s="7" t="s">
        <v>595</v>
      </c>
      <c r="F407" s="42" t="s">
        <v>2335</v>
      </c>
      <c r="G407" s="12">
        <v>3</v>
      </c>
      <c r="H407" s="12">
        <v>3.5</v>
      </c>
      <c r="I407" s="12" t="s">
        <v>580</v>
      </c>
      <c r="J407" s="12" t="s">
        <v>570</v>
      </c>
      <c r="K407" s="12" t="s">
        <v>581</v>
      </c>
      <c r="L407" s="7" t="s">
        <v>1235</v>
      </c>
      <c r="M407" s="7" t="s">
        <v>583</v>
      </c>
      <c r="N407" s="7" t="s">
        <v>97</v>
      </c>
      <c r="O407" s="12" t="s">
        <v>100</v>
      </c>
      <c r="P407" s="12" t="s">
        <v>589</v>
      </c>
      <c r="Q407" s="8"/>
      <c r="R407" s="7">
        <v>100</v>
      </c>
      <c r="S407" s="7">
        <v>100</v>
      </c>
      <c r="T407" s="7">
        <v>0</v>
      </c>
      <c r="U407" s="8">
        <f t="shared" si="56"/>
        <v>0</v>
      </c>
      <c r="V407" s="8">
        <f t="shared" si="57"/>
        <v>0</v>
      </c>
      <c r="W407" s="7"/>
      <c r="X407" s="7"/>
      <c r="Y407" s="18">
        <v>0</v>
      </c>
      <c r="Z407" s="18">
        <v>120441300</v>
      </c>
      <c r="AA407" s="18">
        <v>0</v>
      </c>
      <c r="AB407" s="8" t="str">
        <f t="shared" si="58"/>
        <v>0</v>
      </c>
      <c r="AC407" s="13">
        <f t="shared" si="59"/>
        <v>0</v>
      </c>
    </row>
    <row r="408" spans="1:29" ht="61.2">
      <c r="A408" s="44" t="s">
        <v>566</v>
      </c>
      <c r="B408" s="6" t="s">
        <v>36</v>
      </c>
      <c r="C408" s="7" t="s">
        <v>568</v>
      </c>
      <c r="D408" s="7" t="s">
        <v>597</v>
      </c>
      <c r="E408" s="7" t="s">
        <v>595</v>
      </c>
      <c r="F408" s="42" t="s">
        <v>598</v>
      </c>
      <c r="G408" s="12">
        <v>3</v>
      </c>
      <c r="H408" s="12">
        <v>3.5</v>
      </c>
      <c r="I408" s="12" t="s">
        <v>580</v>
      </c>
      <c r="J408" s="12" t="s">
        <v>571</v>
      </c>
      <c r="K408" s="12" t="s">
        <v>581</v>
      </c>
      <c r="L408" s="7" t="s">
        <v>1236</v>
      </c>
      <c r="M408" s="7" t="s">
        <v>584</v>
      </c>
      <c r="N408" s="7" t="s">
        <v>98</v>
      </c>
      <c r="O408" s="12" t="s">
        <v>41</v>
      </c>
      <c r="P408" s="12" t="s">
        <v>558</v>
      </c>
      <c r="Q408" s="8"/>
      <c r="R408" s="7">
        <v>80</v>
      </c>
      <c r="S408" s="7">
        <v>80</v>
      </c>
      <c r="T408" s="7">
        <v>0</v>
      </c>
      <c r="U408" s="8">
        <f t="shared" si="56"/>
        <v>0</v>
      </c>
      <c r="V408" s="8">
        <f t="shared" si="57"/>
        <v>0</v>
      </c>
      <c r="W408" s="7"/>
      <c r="X408" s="7"/>
      <c r="Y408" s="18">
        <v>0</v>
      </c>
      <c r="Z408" s="18">
        <v>102312</v>
      </c>
      <c r="AA408" s="18">
        <v>0</v>
      </c>
      <c r="AB408" s="8" t="str">
        <f t="shared" si="58"/>
        <v>0</v>
      </c>
      <c r="AC408" s="13">
        <f t="shared" si="59"/>
        <v>0</v>
      </c>
    </row>
    <row r="409" spans="1:29" ht="102">
      <c r="A409" s="44" t="s">
        <v>566</v>
      </c>
      <c r="B409" s="6" t="s">
        <v>36</v>
      </c>
      <c r="C409" s="7" t="s">
        <v>568</v>
      </c>
      <c r="D409" s="7" t="s">
        <v>596</v>
      </c>
      <c r="E409" s="7" t="s">
        <v>595</v>
      </c>
      <c r="F409" s="42" t="s">
        <v>2335</v>
      </c>
      <c r="G409" s="12">
        <v>3</v>
      </c>
      <c r="H409" s="12">
        <v>3.5</v>
      </c>
      <c r="I409" s="12" t="s">
        <v>580</v>
      </c>
      <c r="J409" s="12" t="s">
        <v>572</v>
      </c>
      <c r="K409" s="12" t="s">
        <v>581</v>
      </c>
      <c r="L409" s="7" t="s">
        <v>1237</v>
      </c>
      <c r="M409" s="7" t="s">
        <v>585</v>
      </c>
      <c r="N409" s="7" t="s">
        <v>97</v>
      </c>
      <c r="O409" s="12" t="s">
        <v>100</v>
      </c>
      <c r="P409" s="12" t="s">
        <v>590</v>
      </c>
      <c r="Q409" s="8"/>
      <c r="R409" s="7">
        <v>100</v>
      </c>
      <c r="S409" s="7">
        <v>100</v>
      </c>
      <c r="T409" s="7">
        <v>0</v>
      </c>
      <c r="U409" s="8">
        <f t="shared" si="56"/>
        <v>0</v>
      </c>
      <c r="V409" s="8">
        <f t="shared" si="57"/>
        <v>0</v>
      </c>
      <c r="W409" s="7"/>
      <c r="X409" s="7"/>
      <c r="Y409" s="18">
        <v>501518</v>
      </c>
      <c r="Z409" s="18">
        <v>76299</v>
      </c>
      <c r="AA409" s="18">
        <v>64960</v>
      </c>
      <c r="AB409" s="35">
        <f t="shared" si="58"/>
        <v>0.12952675676645703</v>
      </c>
      <c r="AC409" s="17">
        <f t="shared" si="59"/>
        <v>0.8513873052071456</v>
      </c>
    </row>
    <row r="410" spans="1:29" ht="102">
      <c r="A410" s="44" t="s">
        <v>566</v>
      </c>
      <c r="B410" s="6" t="s">
        <v>36</v>
      </c>
      <c r="C410" s="7" t="s">
        <v>568</v>
      </c>
      <c r="D410" s="7" t="s">
        <v>596</v>
      </c>
      <c r="E410" s="7" t="s">
        <v>595</v>
      </c>
      <c r="F410" s="42" t="s">
        <v>2335</v>
      </c>
      <c r="G410" s="12">
        <v>3</v>
      </c>
      <c r="H410" s="12">
        <v>3.5</v>
      </c>
      <c r="I410" s="12" t="s">
        <v>580</v>
      </c>
      <c r="J410" s="12" t="s">
        <v>573</v>
      </c>
      <c r="K410" s="12" t="s">
        <v>581</v>
      </c>
      <c r="L410" s="7" t="s">
        <v>1238</v>
      </c>
      <c r="M410" s="7" t="s">
        <v>585</v>
      </c>
      <c r="N410" s="7" t="s">
        <v>97</v>
      </c>
      <c r="O410" s="12" t="s">
        <v>99</v>
      </c>
      <c r="P410" s="12" t="s">
        <v>591</v>
      </c>
      <c r="Q410" s="8"/>
      <c r="R410" s="7">
        <v>100</v>
      </c>
      <c r="S410" s="7">
        <v>100</v>
      </c>
      <c r="T410" s="7">
        <v>0</v>
      </c>
      <c r="U410" s="8">
        <f t="shared" si="56"/>
        <v>0</v>
      </c>
      <c r="V410" s="8">
        <f t="shared" si="57"/>
        <v>0</v>
      </c>
      <c r="W410" s="7"/>
      <c r="X410" s="7"/>
      <c r="Y410" s="18">
        <v>5000000</v>
      </c>
      <c r="Z410" s="18">
        <v>900250</v>
      </c>
      <c r="AA410" s="18">
        <v>0</v>
      </c>
      <c r="AB410" s="8">
        <f t="shared" si="58"/>
        <v>0</v>
      </c>
      <c r="AC410" s="13">
        <f t="shared" si="59"/>
        <v>0</v>
      </c>
    </row>
    <row r="411" spans="1:29" ht="102">
      <c r="A411" s="44" t="s">
        <v>566</v>
      </c>
      <c r="B411" s="6" t="s">
        <v>36</v>
      </c>
      <c r="C411" s="7" t="s">
        <v>568</v>
      </c>
      <c r="D411" s="7" t="s">
        <v>596</v>
      </c>
      <c r="E411" s="7" t="s">
        <v>595</v>
      </c>
      <c r="F411" s="42" t="s">
        <v>2335</v>
      </c>
      <c r="G411" s="12">
        <v>3</v>
      </c>
      <c r="H411" s="12">
        <v>3.5</v>
      </c>
      <c r="I411" s="12" t="s">
        <v>580</v>
      </c>
      <c r="J411" s="12" t="s">
        <v>574</v>
      </c>
      <c r="K411" s="12" t="s">
        <v>581</v>
      </c>
      <c r="L411" s="7" t="s">
        <v>1239</v>
      </c>
      <c r="M411" s="7" t="s">
        <v>586</v>
      </c>
      <c r="N411" s="7" t="s">
        <v>97</v>
      </c>
      <c r="O411" s="12" t="s">
        <v>99</v>
      </c>
      <c r="P411" s="12" t="s">
        <v>101</v>
      </c>
      <c r="Q411" s="8"/>
      <c r="R411" s="7" t="s">
        <v>502</v>
      </c>
      <c r="S411" s="7">
        <v>100</v>
      </c>
      <c r="T411" s="7">
        <v>0</v>
      </c>
      <c r="U411" s="8">
        <f t="shared" si="56"/>
        <v>0</v>
      </c>
      <c r="V411" s="8">
        <f t="shared" si="57"/>
        <v>0</v>
      </c>
      <c r="W411" s="7"/>
      <c r="X411" s="7"/>
      <c r="Y411" s="18">
        <v>1898573</v>
      </c>
      <c r="Z411" s="18">
        <v>1898573</v>
      </c>
      <c r="AA411" s="18">
        <v>0</v>
      </c>
      <c r="AB411" s="8">
        <f t="shared" si="58"/>
        <v>0</v>
      </c>
      <c r="AC411" s="13">
        <f t="shared" si="59"/>
        <v>0</v>
      </c>
    </row>
    <row r="412" spans="1:29" ht="40.8">
      <c r="A412" s="44" t="s">
        <v>566</v>
      </c>
      <c r="B412" s="6" t="s">
        <v>36</v>
      </c>
      <c r="C412" s="7" t="s">
        <v>568</v>
      </c>
      <c r="D412" s="7" t="s">
        <v>599</v>
      </c>
      <c r="E412" s="7" t="s">
        <v>595</v>
      </c>
      <c r="F412" s="42" t="s">
        <v>600</v>
      </c>
      <c r="G412" s="12">
        <v>3</v>
      </c>
      <c r="H412" s="12">
        <v>3.5</v>
      </c>
      <c r="I412" s="12" t="s">
        <v>580</v>
      </c>
      <c r="J412" s="12" t="s">
        <v>575</v>
      </c>
      <c r="K412" s="12" t="s">
        <v>581</v>
      </c>
      <c r="L412" s="7" t="s">
        <v>1240</v>
      </c>
      <c r="M412" s="7" t="s">
        <v>587</v>
      </c>
      <c r="N412" s="7" t="s">
        <v>97</v>
      </c>
      <c r="O412" s="12" t="s">
        <v>99</v>
      </c>
      <c r="P412" s="12" t="s">
        <v>179</v>
      </c>
      <c r="Q412" s="8"/>
      <c r="R412" s="7">
        <v>100</v>
      </c>
      <c r="S412" s="7">
        <v>100</v>
      </c>
      <c r="T412" s="7">
        <v>0</v>
      </c>
      <c r="U412" s="8">
        <f t="shared" si="56"/>
        <v>0</v>
      </c>
      <c r="V412" s="8">
        <f t="shared" si="57"/>
        <v>0</v>
      </c>
      <c r="W412" s="7"/>
      <c r="X412" s="7"/>
      <c r="Y412" s="18">
        <v>3009107</v>
      </c>
      <c r="Z412" s="18">
        <v>3009107</v>
      </c>
      <c r="AA412" s="18">
        <v>0</v>
      </c>
      <c r="AB412" s="8">
        <f t="shared" si="58"/>
        <v>0</v>
      </c>
      <c r="AC412" s="13">
        <f t="shared" si="59"/>
        <v>0</v>
      </c>
    </row>
    <row r="413" spans="1:29" ht="61.2">
      <c r="A413" s="44" t="s">
        <v>566</v>
      </c>
      <c r="B413" s="6" t="s">
        <v>36</v>
      </c>
      <c r="C413" s="7" t="s">
        <v>568</v>
      </c>
      <c r="D413" s="7" t="s">
        <v>597</v>
      </c>
      <c r="E413" s="7" t="s">
        <v>595</v>
      </c>
      <c r="F413" s="42" t="s">
        <v>598</v>
      </c>
      <c r="G413" s="12">
        <v>3</v>
      </c>
      <c r="H413" s="12">
        <v>3.5</v>
      </c>
      <c r="I413" s="12" t="s">
        <v>580</v>
      </c>
      <c r="J413" s="12" t="s">
        <v>577</v>
      </c>
      <c r="K413" s="12" t="s">
        <v>581</v>
      </c>
      <c r="L413" s="7" t="s">
        <v>1241</v>
      </c>
      <c r="M413" s="7" t="s">
        <v>93</v>
      </c>
      <c r="N413" s="7" t="s">
        <v>97</v>
      </c>
      <c r="O413" s="12" t="s">
        <v>100</v>
      </c>
      <c r="P413" s="12" t="s">
        <v>593</v>
      </c>
      <c r="Q413" s="8"/>
      <c r="R413" s="7">
        <v>100</v>
      </c>
      <c r="S413" s="7">
        <v>100</v>
      </c>
      <c r="T413" s="7">
        <v>0</v>
      </c>
      <c r="U413" s="8">
        <f t="shared" si="56"/>
        <v>0</v>
      </c>
      <c r="V413" s="8">
        <f t="shared" si="57"/>
        <v>0</v>
      </c>
      <c r="W413" s="7"/>
      <c r="X413" s="7"/>
      <c r="Y413" s="18">
        <v>0</v>
      </c>
      <c r="Z413" s="18">
        <v>22000000</v>
      </c>
      <c r="AA413" s="18">
        <v>0</v>
      </c>
      <c r="AB413" s="8" t="str">
        <f t="shared" si="58"/>
        <v>0</v>
      </c>
      <c r="AC413" s="13">
        <f t="shared" si="59"/>
        <v>0</v>
      </c>
    </row>
    <row r="414" spans="1:29" ht="102">
      <c r="A414" s="44" t="s">
        <v>566</v>
      </c>
      <c r="B414" s="6" t="s">
        <v>36</v>
      </c>
      <c r="C414" s="7" t="s">
        <v>568</v>
      </c>
      <c r="D414" s="7" t="s">
        <v>596</v>
      </c>
      <c r="E414" s="7" t="s">
        <v>595</v>
      </c>
      <c r="F414" s="42" t="s">
        <v>2335</v>
      </c>
      <c r="G414" s="12">
        <v>3</v>
      </c>
      <c r="H414" s="12">
        <v>3.5</v>
      </c>
      <c r="I414" s="12" t="s">
        <v>580</v>
      </c>
      <c r="J414" s="12" t="s">
        <v>578</v>
      </c>
      <c r="K414" s="12" t="s">
        <v>581</v>
      </c>
      <c r="L414" s="7" t="s">
        <v>1242</v>
      </c>
      <c r="M414" s="7" t="s">
        <v>588</v>
      </c>
      <c r="N414" s="7" t="s">
        <v>98</v>
      </c>
      <c r="O414" s="12" t="s">
        <v>99</v>
      </c>
      <c r="P414" s="12" t="s">
        <v>594</v>
      </c>
      <c r="Q414" s="8"/>
      <c r="R414" s="7">
        <v>100</v>
      </c>
      <c r="S414" s="7">
        <v>100</v>
      </c>
      <c r="T414" s="7">
        <v>0</v>
      </c>
      <c r="U414" s="8">
        <f t="shared" si="56"/>
        <v>0</v>
      </c>
      <c r="V414" s="8">
        <f t="shared" si="57"/>
        <v>0</v>
      </c>
      <c r="W414" s="7"/>
      <c r="X414" s="7"/>
      <c r="Y414" s="18">
        <v>0</v>
      </c>
      <c r="Z414" s="18">
        <v>45841</v>
      </c>
      <c r="AA414" s="18">
        <v>0</v>
      </c>
      <c r="AB414" s="8" t="str">
        <f t="shared" si="58"/>
        <v>0</v>
      </c>
      <c r="AC414" s="13">
        <f t="shared" si="59"/>
        <v>0</v>
      </c>
    </row>
    <row r="415" spans="1:29" ht="81.6">
      <c r="A415" s="44" t="s">
        <v>566</v>
      </c>
      <c r="B415" s="6" t="s">
        <v>36</v>
      </c>
      <c r="C415" s="7" t="s">
        <v>568</v>
      </c>
      <c r="D415" s="7" t="s">
        <v>605</v>
      </c>
      <c r="E415" s="7" t="s">
        <v>595</v>
      </c>
      <c r="F415" s="42" t="s">
        <v>2336</v>
      </c>
      <c r="G415" s="12">
        <v>3</v>
      </c>
      <c r="H415" s="12">
        <v>3.7</v>
      </c>
      <c r="I415" s="12" t="s">
        <v>535</v>
      </c>
      <c r="J415" s="12" t="s">
        <v>530</v>
      </c>
      <c r="K415" s="12" t="s">
        <v>536</v>
      </c>
      <c r="L415" s="7" t="s">
        <v>1243</v>
      </c>
      <c r="M415" s="7" t="s">
        <v>537</v>
      </c>
      <c r="N415" s="7" t="s">
        <v>97</v>
      </c>
      <c r="O415" s="12" t="s">
        <v>41</v>
      </c>
      <c r="P415" s="12" t="s">
        <v>557</v>
      </c>
      <c r="Q415" s="8"/>
      <c r="R415" s="7">
        <v>760</v>
      </c>
      <c r="S415" s="7">
        <v>760</v>
      </c>
      <c r="T415" s="7">
        <v>0</v>
      </c>
      <c r="U415" s="8">
        <f t="shared" si="56"/>
        <v>0</v>
      </c>
      <c r="V415" s="8">
        <f t="shared" si="57"/>
        <v>0</v>
      </c>
      <c r="W415" s="7"/>
      <c r="X415" s="7"/>
      <c r="Y415" s="18">
        <v>2000000</v>
      </c>
      <c r="Z415" s="18">
        <v>6062866</v>
      </c>
      <c r="AA415" s="18">
        <v>0</v>
      </c>
      <c r="AB415" s="8">
        <f t="shared" si="58"/>
        <v>0</v>
      </c>
      <c r="AC415" s="13">
        <f t="shared" si="59"/>
        <v>0</v>
      </c>
    </row>
    <row r="416" spans="1:29" ht="61.2">
      <c r="A416" s="44" t="s">
        <v>566</v>
      </c>
      <c r="B416" s="6" t="s">
        <v>31</v>
      </c>
      <c r="C416" s="7" t="s">
        <v>568</v>
      </c>
      <c r="D416" s="7" t="s">
        <v>603</v>
      </c>
      <c r="E416" s="7" t="s">
        <v>595</v>
      </c>
      <c r="F416" s="42" t="s">
        <v>604</v>
      </c>
      <c r="G416" s="12">
        <v>1</v>
      </c>
      <c r="H416" s="12">
        <v>1.3</v>
      </c>
      <c r="I416" s="12" t="s">
        <v>324</v>
      </c>
      <c r="J416" s="12" t="s">
        <v>579</v>
      </c>
      <c r="K416" s="12" t="s">
        <v>295</v>
      </c>
      <c r="L416" s="7" t="s">
        <v>1244</v>
      </c>
      <c r="M416" s="7" t="s">
        <v>307</v>
      </c>
      <c r="N416" s="7" t="s">
        <v>98</v>
      </c>
      <c r="O416" s="12" t="s">
        <v>41</v>
      </c>
      <c r="P416" s="12" t="s">
        <v>318</v>
      </c>
      <c r="Q416" s="8"/>
      <c r="R416" s="7">
        <v>1</v>
      </c>
      <c r="S416" s="7">
        <v>1</v>
      </c>
      <c r="T416" s="7">
        <v>0</v>
      </c>
      <c r="U416" s="8">
        <f t="shared" si="56"/>
        <v>0</v>
      </c>
      <c r="V416" s="8">
        <f t="shared" si="57"/>
        <v>0</v>
      </c>
      <c r="W416" s="7"/>
      <c r="X416" s="7"/>
      <c r="Y416" s="18">
        <v>50373</v>
      </c>
      <c r="Z416" s="18">
        <v>450000</v>
      </c>
      <c r="AA416" s="18">
        <v>450000</v>
      </c>
      <c r="AB416" s="35">
        <f t="shared" si="58"/>
        <v>8.933357155619081</v>
      </c>
      <c r="AC416" s="13">
        <f t="shared" si="59"/>
        <v>1</v>
      </c>
    </row>
    <row r="417" spans="1:29" ht="45" customHeight="1">
      <c r="A417" s="71" t="s">
        <v>566</v>
      </c>
      <c r="B417" s="56" t="s">
        <v>31</v>
      </c>
      <c r="C417" s="68" t="s">
        <v>568</v>
      </c>
      <c r="D417" s="59" t="s">
        <v>603</v>
      </c>
      <c r="E417" s="65" t="s">
        <v>595</v>
      </c>
      <c r="F417" s="62" t="s">
        <v>604</v>
      </c>
      <c r="G417" s="59">
        <v>1</v>
      </c>
      <c r="H417" s="59">
        <v>1.3</v>
      </c>
      <c r="I417" s="59" t="s">
        <v>324</v>
      </c>
      <c r="J417" s="59" t="s">
        <v>282</v>
      </c>
      <c r="K417" s="59" t="s">
        <v>295</v>
      </c>
      <c r="L417" s="7" t="s">
        <v>1245</v>
      </c>
      <c r="M417" s="7" t="s">
        <v>307</v>
      </c>
      <c r="N417" s="7" t="s">
        <v>98</v>
      </c>
      <c r="O417" s="12" t="s">
        <v>41</v>
      </c>
      <c r="P417" s="12" t="s">
        <v>318</v>
      </c>
      <c r="Q417" s="8"/>
      <c r="R417" s="7">
        <v>3</v>
      </c>
      <c r="S417" s="7">
        <v>3</v>
      </c>
      <c r="T417" s="7">
        <v>0</v>
      </c>
      <c r="U417" s="8">
        <f t="shared" si="56"/>
        <v>0</v>
      </c>
      <c r="V417" s="8">
        <f t="shared" si="57"/>
        <v>0</v>
      </c>
      <c r="W417" s="7"/>
      <c r="X417" s="7"/>
      <c r="Y417" s="18">
        <v>0</v>
      </c>
      <c r="Z417" s="18">
        <v>300000</v>
      </c>
      <c r="AA417" s="18">
        <v>300000</v>
      </c>
      <c r="AB417" s="8" t="str">
        <f t="shared" si="58"/>
        <v>0</v>
      </c>
      <c r="AC417" s="13">
        <f t="shared" si="59"/>
        <v>1</v>
      </c>
    </row>
    <row r="418" spans="1:29" ht="45" customHeight="1">
      <c r="A418" s="72"/>
      <c r="B418" s="58"/>
      <c r="C418" s="70"/>
      <c r="D418" s="61"/>
      <c r="E418" s="67"/>
      <c r="F418" s="64"/>
      <c r="G418" s="61"/>
      <c r="H418" s="61"/>
      <c r="I418" s="61"/>
      <c r="J418" s="61"/>
      <c r="K418" s="61"/>
      <c r="L418" s="7" t="s">
        <v>1246</v>
      </c>
      <c r="M418" s="7" t="s">
        <v>307</v>
      </c>
      <c r="N418" s="7" t="s">
        <v>98</v>
      </c>
      <c r="O418" s="12" t="s">
        <v>41</v>
      </c>
      <c r="P418" s="12" t="s">
        <v>318</v>
      </c>
      <c r="Q418" s="8"/>
      <c r="R418" s="7">
        <v>5</v>
      </c>
      <c r="S418" s="7">
        <v>5</v>
      </c>
      <c r="T418" s="7">
        <v>0</v>
      </c>
      <c r="U418" s="8">
        <f t="shared" si="56"/>
        <v>0</v>
      </c>
      <c r="V418" s="8">
        <f t="shared" si="57"/>
        <v>0</v>
      </c>
      <c r="W418" s="7"/>
      <c r="X418" s="7"/>
      <c r="Y418" s="18">
        <v>0</v>
      </c>
      <c r="Z418" s="18">
        <v>300000</v>
      </c>
      <c r="AA418" s="18">
        <v>300000</v>
      </c>
      <c r="AB418" s="8" t="str">
        <f t="shared" si="58"/>
        <v>0</v>
      </c>
      <c r="AC418" s="13">
        <f t="shared" si="59"/>
        <v>1</v>
      </c>
    </row>
    <row r="419" spans="1:29" ht="81.6">
      <c r="A419" s="44" t="s">
        <v>566</v>
      </c>
      <c r="B419" s="6" t="s">
        <v>31</v>
      </c>
      <c r="C419" s="7" t="s">
        <v>568</v>
      </c>
      <c r="D419" s="7" t="s">
        <v>605</v>
      </c>
      <c r="E419" s="7" t="s">
        <v>595</v>
      </c>
      <c r="F419" s="42" t="s">
        <v>2336</v>
      </c>
      <c r="G419" s="12">
        <v>2</v>
      </c>
      <c r="H419" s="12">
        <v>2.2</v>
      </c>
      <c r="I419" s="12" t="s">
        <v>149</v>
      </c>
      <c r="J419" s="12" t="s">
        <v>706</v>
      </c>
      <c r="K419" s="12" t="s">
        <v>197</v>
      </c>
      <c r="L419" s="7" t="s">
        <v>1247</v>
      </c>
      <c r="M419" s="7" t="s">
        <v>306</v>
      </c>
      <c r="N419" s="7" t="s">
        <v>98</v>
      </c>
      <c r="O419" s="12" t="s">
        <v>41</v>
      </c>
      <c r="P419" s="12" t="s">
        <v>101</v>
      </c>
      <c r="Q419" s="8"/>
      <c r="R419" s="7">
        <v>100</v>
      </c>
      <c r="S419" s="7">
        <v>100</v>
      </c>
      <c r="T419" s="7">
        <v>0</v>
      </c>
      <c r="U419" s="8">
        <f t="shared" si="56"/>
        <v>0</v>
      </c>
      <c r="V419" s="8">
        <f t="shared" si="57"/>
        <v>0</v>
      </c>
      <c r="W419" s="7"/>
      <c r="X419" s="7"/>
      <c r="Y419" s="18">
        <v>0</v>
      </c>
      <c r="Z419" s="18">
        <v>524015</v>
      </c>
      <c r="AA419" s="18">
        <v>0</v>
      </c>
      <c r="AB419" s="8" t="str">
        <f t="shared" si="58"/>
        <v>0</v>
      </c>
      <c r="AC419" s="13">
        <f t="shared" si="59"/>
        <v>0</v>
      </c>
    </row>
    <row r="420" spans="1:29" ht="20.4">
      <c r="A420" s="74" t="s">
        <v>566</v>
      </c>
      <c r="B420" s="56" t="s">
        <v>31</v>
      </c>
      <c r="C420" s="68" t="s">
        <v>568</v>
      </c>
      <c r="D420" s="59" t="s">
        <v>597</v>
      </c>
      <c r="E420" s="65" t="s">
        <v>595</v>
      </c>
      <c r="F420" s="62" t="s">
        <v>1761</v>
      </c>
      <c r="G420" s="59">
        <v>3</v>
      </c>
      <c r="H420" s="59">
        <v>3.5</v>
      </c>
      <c r="I420" s="59" t="s">
        <v>580</v>
      </c>
      <c r="J420" s="59" t="s">
        <v>1762</v>
      </c>
      <c r="K420" s="59" t="s">
        <v>581</v>
      </c>
      <c r="L420" s="7" t="s">
        <v>1763</v>
      </c>
      <c r="M420" s="7" t="s">
        <v>1780</v>
      </c>
      <c r="N420" s="7" t="s">
        <v>97</v>
      </c>
      <c r="O420" s="12" t="s">
        <v>99</v>
      </c>
      <c r="P420" s="12" t="s">
        <v>101</v>
      </c>
      <c r="Q420" s="8"/>
      <c r="R420" s="7">
        <v>12</v>
      </c>
      <c r="S420" s="7">
        <v>12</v>
      </c>
      <c r="T420" s="7">
        <v>2</v>
      </c>
      <c r="U420" s="35">
        <f t="shared" si="56"/>
        <v>0.16666666666666666</v>
      </c>
      <c r="V420" s="35">
        <f t="shared" si="57"/>
        <v>0.16666666666666666</v>
      </c>
      <c r="W420" s="7"/>
      <c r="X420" s="7"/>
      <c r="Y420" s="18">
        <v>1565979</v>
      </c>
      <c r="Z420" s="18">
        <v>1589676.34</v>
      </c>
      <c r="AA420" s="18">
        <v>235502.56</v>
      </c>
      <c r="AB420" s="35">
        <f t="shared" si="58"/>
        <v>0.1503867931817732</v>
      </c>
      <c r="AC420" s="17">
        <f t="shared" si="59"/>
        <v>0.14814497396369375</v>
      </c>
    </row>
    <row r="421" spans="1:29" ht="30.6">
      <c r="A421" s="75"/>
      <c r="B421" s="57"/>
      <c r="C421" s="69"/>
      <c r="D421" s="60"/>
      <c r="E421" s="66"/>
      <c r="F421" s="63"/>
      <c r="G421" s="60"/>
      <c r="H421" s="60"/>
      <c r="I421" s="60"/>
      <c r="J421" s="60"/>
      <c r="K421" s="60"/>
      <c r="L421" s="7" t="s">
        <v>1764</v>
      </c>
      <c r="M421" s="7" t="s">
        <v>1781</v>
      </c>
      <c r="N421" s="7" t="s">
        <v>97</v>
      </c>
      <c r="O421" s="12" t="s">
        <v>41</v>
      </c>
      <c r="P421" s="12" t="s">
        <v>101</v>
      </c>
      <c r="Q421" s="8"/>
      <c r="R421" s="7">
        <v>100</v>
      </c>
      <c r="S421" s="7">
        <v>100</v>
      </c>
      <c r="T421" s="7">
        <v>16</v>
      </c>
      <c r="U421" s="35">
        <f t="shared" si="56"/>
        <v>0.16</v>
      </c>
      <c r="V421" s="35">
        <f t="shared" si="57"/>
        <v>0.16</v>
      </c>
      <c r="W421" s="7"/>
      <c r="X421" s="7"/>
      <c r="Y421" s="18">
        <v>1565979</v>
      </c>
      <c r="Z421" s="18">
        <v>1589676.34</v>
      </c>
      <c r="AA421" s="18">
        <v>235502.56</v>
      </c>
      <c r="AB421" s="35">
        <f t="shared" si="58"/>
        <v>0.1503867931817732</v>
      </c>
      <c r="AC421" s="17">
        <f t="shared" si="59"/>
        <v>0.14814497396369375</v>
      </c>
    </row>
    <row r="422" spans="1:29" ht="20.4">
      <c r="A422" s="75"/>
      <c r="B422" s="57"/>
      <c r="C422" s="69"/>
      <c r="D422" s="60"/>
      <c r="E422" s="66"/>
      <c r="F422" s="63"/>
      <c r="G422" s="60"/>
      <c r="H422" s="60"/>
      <c r="I422" s="60"/>
      <c r="J422" s="60"/>
      <c r="K422" s="60"/>
      <c r="L422" s="7" t="s">
        <v>1765</v>
      </c>
      <c r="M422" s="7" t="s">
        <v>1782</v>
      </c>
      <c r="N422" s="7" t="s">
        <v>97</v>
      </c>
      <c r="O422" s="12" t="s">
        <v>41</v>
      </c>
      <c r="P422" s="12" t="s">
        <v>101</v>
      </c>
      <c r="Q422" s="8"/>
      <c r="R422" s="7">
        <v>100</v>
      </c>
      <c r="S422" s="7">
        <v>100</v>
      </c>
      <c r="T422" s="7">
        <v>16</v>
      </c>
      <c r="U422" s="35">
        <f t="shared" si="56"/>
        <v>0.16</v>
      </c>
      <c r="V422" s="35">
        <f t="shared" si="57"/>
        <v>0.16</v>
      </c>
      <c r="W422" s="7"/>
      <c r="X422" s="7"/>
      <c r="Y422" s="18">
        <v>1565979</v>
      </c>
      <c r="Z422" s="18">
        <v>1589676.34</v>
      </c>
      <c r="AA422" s="18">
        <v>235502.56</v>
      </c>
      <c r="AB422" s="35">
        <f t="shared" si="58"/>
        <v>0.1503867931817732</v>
      </c>
      <c r="AC422" s="17">
        <f t="shared" si="59"/>
        <v>0.14814497396369375</v>
      </c>
    </row>
    <row r="423" spans="1:29" ht="30.6">
      <c r="A423" s="75"/>
      <c r="B423" s="57"/>
      <c r="C423" s="69"/>
      <c r="D423" s="60"/>
      <c r="E423" s="66"/>
      <c r="F423" s="63"/>
      <c r="G423" s="60"/>
      <c r="H423" s="60"/>
      <c r="I423" s="60"/>
      <c r="J423" s="60"/>
      <c r="K423" s="60"/>
      <c r="L423" s="7" t="s">
        <v>1766</v>
      </c>
      <c r="M423" s="7" t="s">
        <v>1783</v>
      </c>
      <c r="N423" s="7" t="s">
        <v>97</v>
      </c>
      <c r="O423" s="12" t="s">
        <v>41</v>
      </c>
      <c r="P423" s="12" t="s">
        <v>101</v>
      </c>
      <c r="Q423" s="8"/>
      <c r="R423" s="7">
        <v>12</v>
      </c>
      <c r="S423" s="7">
        <v>12</v>
      </c>
      <c r="T423" s="7">
        <v>2</v>
      </c>
      <c r="U423" s="35">
        <f t="shared" si="56"/>
        <v>0.16666666666666666</v>
      </c>
      <c r="V423" s="35">
        <f t="shared" si="57"/>
        <v>0.16666666666666666</v>
      </c>
      <c r="W423" s="7"/>
      <c r="X423" s="7"/>
      <c r="Y423" s="18">
        <v>1565979</v>
      </c>
      <c r="Z423" s="18">
        <v>1589676.34</v>
      </c>
      <c r="AA423" s="18">
        <v>235502.56</v>
      </c>
      <c r="AB423" s="35">
        <f t="shared" si="58"/>
        <v>0.1503867931817732</v>
      </c>
      <c r="AC423" s="17">
        <f t="shared" si="59"/>
        <v>0.14814497396369375</v>
      </c>
    </row>
    <row r="424" spans="1:29" ht="20.4">
      <c r="A424" s="75"/>
      <c r="B424" s="57"/>
      <c r="C424" s="69"/>
      <c r="D424" s="60"/>
      <c r="E424" s="66"/>
      <c r="F424" s="63"/>
      <c r="G424" s="60"/>
      <c r="H424" s="60"/>
      <c r="I424" s="60"/>
      <c r="J424" s="60"/>
      <c r="K424" s="60"/>
      <c r="L424" s="7" t="s">
        <v>1767</v>
      </c>
      <c r="M424" s="7" t="s">
        <v>1780</v>
      </c>
      <c r="N424" s="7" t="s">
        <v>97</v>
      </c>
      <c r="O424" s="12" t="s">
        <v>99</v>
      </c>
      <c r="P424" s="12" t="s">
        <v>101</v>
      </c>
      <c r="Q424" s="8"/>
      <c r="R424" s="7">
        <v>12</v>
      </c>
      <c r="S424" s="7">
        <v>12</v>
      </c>
      <c r="T424" s="7">
        <v>2</v>
      </c>
      <c r="U424" s="35">
        <f t="shared" si="56"/>
        <v>0.16666666666666666</v>
      </c>
      <c r="V424" s="35">
        <f t="shared" si="57"/>
        <v>0.16666666666666666</v>
      </c>
      <c r="W424" s="7"/>
      <c r="X424" s="7"/>
      <c r="Y424" s="18">
        <v>1565979</v>
      </c>
      <c r="Z424" s="18">
        <v>1589676.34</v>
      </c>
      <c r="AA424" s="18">
        <v>235502.56</v>
      </c>
      <c r="AB424" s="35">
        <f t="shared" si="58"/>
        <v>0.1503867931817732</v>
      </c>
      <c r="AC424" s="17">
        <f t="shared" si="59"/>
        <v>0.14814497396369375</v>
      </c>
    </row>
    <row r="425" spans="1:29" ht="20.4">
      <c r="A425" s="75"/>
      <c r="B425" s="57"/>
      <c r="C425" s="69"/>
      <c r="D425" s="60"/>
      <c r="E425" s="66"/>
      <c r="F425" s="63"/>
      <c r="G425" s="60"/>
      <c r="H425" s="60"/>
      <c r="I425" s="60"/>
      <c r="J425" s="60"/>
      <c r="K425" s="60"/>
      <c r="L425" s="7" t="s">
        <v>1768</v>
      </c>
      <c r="M425" s="7" t="s">
        <v>1784</v>
      </c>
      <c r="N425" s="7" t="s">
        <v>97</v>
      </c>
      <c r="O425" s="12" t="s">
        <v>41</v>
      </c>
      <c r="P425" s="12" t="s">
        <v>101</v>
      </c>
      <c r="Q425" s="8"/>
      <c r="R425" s="7">
        <v>12</v>
      </c>
      <c r="S425" s="7">
        <v>12</v>
      </c>
      <c r="T425" s="7">
        <v>2</v>
      </c>
      <c r="U425" s="35">
        <f t="shared" si="56"/>
        <v>0.16666666666666666</v>
      </c>
      <c r="V425" s="35">
        <f t="shared" si="57"/>
        <v>0.16666666666666666</v>
      </c>
      <c r="W425" s="7"/>
      <c r="X425" s="7"/>
      <c r="Y425" s="18">
        <v>1565979</v>
      </c>
      <c r="Z425" s="18">
        <v>1589676.34</v>
      </c>
      <c r="AA425" s="18">
        <v>235502.56</v>
      </c>
      <c r="AB425" s="35">
        <f t="shared" si="58"/>
        <v>0.1503867931817732</v>
      </c>
      <c r="AC425" s="17">
        <f t="shared" si="59"/>
        <v>0.14814497396369375</v>
      </c>
    </row>
    <row r="426" spans="1:29" ht="20.4">
      <c r="A426" s="75"/>
      <c r="B426" s="57"/>
      <c r="C426" s="69"/>
      <c r="D426" s="60"/>
      <c r="E426" s="66"/>
      <c r="F426" s="63"/>
      <c r="G426" s="60"/>
      <c r="H426" s="60"/>
      <c r="I426" s="60"/>
      <c r="J426" s="60"/>
      <c r="K426" s="60"/>
      <c r="L426" s="7" t="s">
        <v>1769</v>
      </c>
      <c r="M426" s="7" t="s">
        <v>1780</v>
      </c>
      <c r="N426" s="7" t="s">
        <v>97</v>
      </c>
      <c r="O426" s="12" t="s">
        <v>99</v>
      </c>
      <c r="P426" s="12" t="s">
        <v>101</v>
      </c>
      <c r="Q426" s="8"/>
      <c r="R426" s="7">
        <v>12</v>
      </c>
      <c r="S426" s="7">
        <v>12</v>
      </c>
      <c r="T426" s="7">
        <v>2</v>
      </c>
      <c r="U426" s="35">
        <f t="shared" si="56"/>
        <v>0.16666666666666666</v>
      </c>
      <c r="V426" s="35">
        <f t="shared" si="57"/>
        <v>0.16666666666666666</v>
      </c>
      <c r="W426" s="7"/>
      <c r="X426" s="7"/>
      <c r="Y426" s="18">
        <v>1565979</v>
      </c>
      <c r="Z426" s="18">
        <v>1589676.34</v>
      </c>
      <c r="AA426" s="18">
        <v>235502.56</v>
      </c>
      <c r="AB426" s="35">
        <f t="shared" si="58"/>
        <v>0.1503867931817732</v>
      </c>
      <c r="AC426" s="17">
        <f t="shared" si="59"/>
        <v>0.14814497396369375</v>
      </c>
    </row>
    <row r="427" spans="1:29" ht="20.4">
      <c r="A427" s="75"/>
      <c r="B427" s="57"/>
      <c r="C427" s="69"/>
      <c r="D427" s="60"/>
      <c r="E427" s="66"/>
      <c r="F427" s="63"/>
      <c r="G427" s="60"/>
      <c r="H427" s="60"/>
      <c r="I427" s="60"/>
      <c r="J427" s="60"/>
      <c r="K427" s="60"/>
      <c r="L427" s="7" t="s">
        <v>1770</v>
      </c>
      <c r="M427" s="7" t="s">
        <v>1780</v>
      </c>
      <c r="N427" s="7" t="s">
        <v>97</v>
      </c>
      <c r="O427" s="12" t="s">
        <v>99</v>
      </c>
      <c r="P427" s="12" t="s">
        <v>101</v>
      </c>
      <c r="Q427" s="8"/>
      <c r="R427" s="7">
        <v>12</v>
      </c>
      <c r="S427" s="7">
        <v>12</v>
      </c>
      <c r="T427" s="7">
        <v>2</v>
      </c>
      <c r="U427" s="35">
        <f t="shared" si="56"/>
        <v>0.16666666666666666</v>
      </c>
      <c r="V427" s="35">
        <f t="shared" si="57"/>
        <v>0.16666666666666666</v>
      </c>
      <c r="W427" s="7"/>
      <c r="X427" s="7"/>
      <c r="Y427" s="18">
        <v>1565979</v>
      </c>
      <c r="Z427" s="18">
        <v>1589676.34</v>
      </c>
      <c r="AA427" s="18">
        <v>235502.56</v>
      </c>
      <c r="AB427" s="35">
        <f t="shared" si="58"/>
        <v>0.1503867931817732</v>
      </c>
      <c r="AC427" s="17">
        <f t="shared" si="59"/>
        <v>0.14814497396369375</v>
      </c>
    </row>
    <row r="428" spans="1:29" ht="30.6">
      <c r="A428" s="75"/>
      <c r="B428" s="57"/>
      <c r="C428" s="69"/>
      <c r="D428" s="60"/>
      <c r="E428" s="66"/>
      <c r="F428" s="63"/>
      <c r="G428" s="60"/>
      <c r="H428" s="60"/>
      <c r="I428" s="60"/>
      <c r="J428" s="60"/>
      <c r="K428" s="60"/>
      <c r="L428" s="7" t="s">
        <v>1771</v>
      </c>
      <c r="M428" s="7" t="s">
        <v>1785</v>
      </c>
      <c r="N428" s="7" t="s">
        <v>97</v>
      </c>
      <c r="O428" s="12" t="s">
        <v>99</v>
      </c>
      <c r="P428" s="12" t="s">
        <v>101</v>
      </c>
      <c r="Q428" s="8"/>
      <c r="R428" s="7">
        <v>12</v>
      </c>
      <c r="S428" s="7">
        <v>12</v>
      </c>
      <c r="T428" s="7">
        <v>2</v>
      </c>
      <c r="U428" s="35">
        <f t="shared" si="56"/>
        <v>0.16666666666666666</v>
      </c>
      <c r="V428" s="35">
        <f t="shared" si="57"/>
        <v>0.16666666666666666</v>
      </c>
      <c r="W428" s="7"/>
      <c r="X428" s="7"/>
      <c r="Y428" s="18">
        <v>1174484.25</v>
      </c>
      <c r="Z428" s="18">
        <v>1192257.255</v>
      </c>
      <c r="AA428" s="18">
        <v>176626.92</v>
      </c>
      <c r="AB428" s="35">
        <f t="shared" si="58"/>
        <v>0.1503867931817732</v>
      </c>
      <c r="AC428" s="17">
        <f t="shared" si="59"/>
        <v>0.1481449739636938</v>
      </c>
    </row>
    <row r="429" spans="1:29" ht="30.6">
      <c r="A429" s="75"/>
      <c r="B429" s="57"/>
      <c r="C429" s="69"/>
      <c r="D429" s="60"/>
      <c r="E429" s="66"/>
      <c r="F429" s="63"/>
      <c r="G429" s="60"/>
      <c r="H429" s="60"/>
      <c r="I429" s="60"/>
      <c r="J429" s="60"/>
      <c r="K429" s="60"/>
      <c r="L429" s="7" t="s">
        <v>1772</v>
      </c>
      <c r="M429" s="7" t="s">
        <v>1786</v>
      </c>
      <c r="N429" s="7" t="s">
        <v>97</v>
      </c>
      <c r="O429" s="12" t="s">
        <v>99</v>
      </c>
      <c r="P429" s="12" t="s">
        <v>101</v>
      </c>
      <c r="Q429" s="8"/>
      <c r="R429" s="7">
        <v>12</v>
      </c>
      <c r="S429" s="7">
        <v>12</v>
      </c>
      <c r="T429" s="7">
        <v>2</v>
      </c>
      <c r="U429" s="35">
        <f t="shared" si="56"/>
        <v>0.16666666666666666</v>
      </c>
      <c r="V429" s="35">
        <f t="shared" si="57"/>
        <v>0.16666666666666666</v>
      </c>
      <c r="W429" s="7"/>
      <c r="X429" s="7"/>
      <c r="Y429" s="18">
        <v>1174484.25</v>
      </c>
      <c r="Z429" s="18">
        <v>1192257.255</v>
      </c>
      <c r="AA429" s="18">
        <v>176626.92</v>
      </c>
      <c r="AB429" s="35">
        <f t="shared" si="58"/>
        <v>0.1503867931817732</v>
      </c>
      <c r="AC429" s="17">
        <f t="shared" si="59"/>
        <v>0.1481449739636938</v>
      </c>
    </row>
    <row r="430" spans="1:29" ht="20.4">
      <c r="A430" s="75"/>
      <c r="B430" s="57"/>
      <c r="C430" s="69"/>
      <c r="D430" s="60"/>
      <c r="E430" s="66"/>
      <c r="F430" s="63"/>
      <c r="G430" s="60"/>
      <c r="H430" s="60"/>
      <c r="I430" s="60"/>
      <c r="J430" s="60"/>
      <c r="K430" s="60"/>
      <c r="L430" s="7" t="s">
        <v>1773</v>
      </c>
      <c r="M430" s="7" t="s">
        <v>1787</v>
      </c>
      <c r="N430" s="7" t="s">
        <v>98</v>
      </c>
      <c r="O430" s="12" t="s">
        <v>41</v>
      </c>
      <c r="P430" s="12" t="s">
        <v>101</v>
      </c>
      <c r="Q430" s="8"/>
      <c r="R430" s="7">
        <v>100</v>
      </c>
      <c r="S430" s="7">
        <v>100</v>
      </c>
      <c r="T430" s="7">
        <v>18</v>
      </c>
      <c r="U430" s="35">
        <f t="shared" si="56"/>
        <v>0.18</v>
      </c>
      <c r="V430" s="35">
        <f t="shared" si="57"/>
        <v>0.18</v>
      </c>
      <c r="W430" s="7"/>
      <c r="X430" s="7"/>
      <c r="Y430" s="18">
        <v>9395874</v>
      </c>
      <c r="Z430" s="18">
        <v>9538058.04</v>
      </c>
      <c r="AA430" s="18">
        <v>1413015.36</v>
      </c>
      <c r="AB430" s="35">
        <f t="shared" si="58"/>
        <v>0.1503867931817732</v>
      </c>
      <c r="AC430" s="17">
        <f t="shared" si="59"/>
        <v>0.1481449739636938</v>
      </c>
    </row>
    <row r="431" spans="1:29" ht="20.4">
      <c r="A431" s="75"/>
      <c r="B431" s="57"/>
      <c r="C431" s="69"/>
      <c r="D431" s="60"/>
      <c r="E431" s="66"/>
      <c r="F431" s="63"/>
      <c r="G431" s="60"/>
      <c r="H431" s="60"/>
      <c r="I431" s="60"/>
      <c r="J431" s="60"/>
      <c r="K431" s="60"/>
      <c r="L431" s="7" t="s">
        <v>1774</v>
      </c>
      <c r="M431" s="7" t="s">
        <v>1788</v>
      </c>
      <c r="N431" s="7" t="s">
        <v>98</v>
      </c>
      <c r="O431" s="12" t="s">
        <v>41</v>
      </c>
      <c r="P431" s="12" t="s">
        <v>101</v>
      </c>
      <c r="Q431" s="8"/>
      <c r="R431" s="7">
        <v>100</v>
      </c>
      <c r="S431" s="7">
        <v>100</v>
      </c>
      <c r="T431" s="7">
        <v>18</v>
      </c>
      <c r="U431" s="35">
        <f t="shared" si="56"/>
        <v>0.18</v>
      </c>
      <c r="V431" s="35">
        <f t="shared" si="57"/>
        <v>0.18</v>
      </c>
      <c r="W431" s="7"/>
      <c r="X431" s="7"/>
      <c r="Y431" s="18">
        <v>9395874</v>
      </c>
      <c r="Z431" s="18">
        <v>9538058.04</v>
      </c>
      <c r="AA431" s="18">
        <v>1413015.36</v>
      </c>
      <c r="AB431" s="35">
        <f t="shared" si="58"/>
        <v>0.1503867931817732</v>
      </c>
      <c r="AC431" s="17">
        <f t="shared" si="59"/>
        <v>0.1481449739636938</v>
      </c>
    </row>
    <row r="432" spans="1:29" ht="20.4">
      <c r="A432" s="75"/>
      <c r="B432" s="57"/>
      <c r="C432" s="69"/>
      <c r="D432" s="60"/>
      <c r="E432" s="66"/>
      <c r="F432" s="63"/>
      <c r="G432" s="60"/>
      <c r="H432" s="60"/>
      <c r="I432" s="60"/>
      <c r="J432" s="60"/>
      <c r="K432" s="60"/>
      <c r="L432" s="7" t="s">
        <v>1775</v>
      </c>
      <c r="M432" s="7" t="s">
        <v>1789</v>
      </c>
      <c r="N432" s="7" t="s">
        <v>97</v>
      </c>
      <c r="O432" s="12" t="s">
        <v>41</v>
      </c>
      <c r="P432" s="12" t="s">
        <v>101</v>
      </c>
      <c r="Q432" s="8"/>
      <c r="R432" s="7">
        <v>12</v>
      </c>
      <c r="S432" s="7">
        <v>12</v>
      </c>
      <c r="T432" s="7">
        <v>1</v>
      </c>
      <c r="U432" s="35">
        <f t="shared" si="56"/>
        <v>0.08333333333333333</v>
      </c>
      <c r="V432" s="35">
        <f t="shared" si="57"/>
        <v>0.08333333333333333</v>
      </c>
      <c r="W432" s="7"/>
      <c r="X432" s="7"/>
      <c r="Y432" s="18">
        <v>1565979</v>
      </c>
      <c r="Z432" s="18">
        <v>1589676.34</v>
      </c>
      <c r="AA432" s="18">
        <v>235502.56</v>
      </c>
      <c r="AB432" s="35">
        <f t="shared" si="58"/>
        <v>0.1503867931817732</v>
      </c>
      <c r="AC432" s="17">
        <f t="shared" si="59"/>
        <v>0.14814497396369375</v>
      </c>
    </row>
    <row r="433" spans="1:29" ht="20.4">
      <c r="A433" s="75"/>
      <c r="B433" s="57"/>
      <c r="C433" s="69"/>
      <c r="D433" s="60"/>
      <c r="E433" s="66"/>
      <c r="F433" s="63"/>
      <c r="G433" s="60"/>
      <c r="H433" s="60"/>
      <c r="I433" s="60"/>
      <c r="J433" s="60"/>
      <c r="K433" s="60"/>
      <c r="L433" s="7" t="s">
        <v>1776</v>
      </c>
      <c r="M433" s="7" t="s">
        <v>1790</v>
      </c>
      <c r="N433" s="7" t="s">
        <v>98</v>
      </c>
      <c r="O433" s="12" t="s">
        <v>99</v>
      </c>
      <c r="P433" s="12" t="s">
        <v>161</v>
      </c>
      <c r="Q433" s="8"/>
      <c r="R433" s="7">
        <v>2</v>
      </c>
      <c r="S433" s="7">
        <v>2</v>
      </c>
      <c r="T433" s="7">
        <v>0</v>
      </c>
      <c r="U433" s="35">
        <f t="shared" si="56"/>
        <v>0</v>
      </c>
      <c r="V433" s="35">
        <f t="shared" si="57"/>
        <v>0</v>
      </c>
      <c r="W433" s="7"/>
      <c r="X433" s="7"/>
      <c r="Y433" s="18">
        <v>3914947.5</v>
      </c>
      <c r="Z433" s="18">
        <v>3974190.85</v>
      </c>
      <c r="AA433" s="18">
        <v>588756.4</v>
      </c>
      <c r="AB433" s="35">
        <f t="shared" si="58"/>
        <v>0.1503867931817732</v>
      </c>
      <c r="AC433" s="17">
        <f t="shared" si="59"/>
        <v>0.14814497396369378</v>
      </c>
    </row>
    <row r="434" spans="1:29" ht="20.4">
      <c r="A434" s="75"/>
      <c r="B434" s="57"/>
      <c r="C434" s="69"/>
      <c r="D434" s="60"/>
      <c r="E434" s="66"/>
      <c r="F434" s="63"/>
      <c r="G434" s="60"/>
      <c r="H434" s="60"/>
      <c r="I434" s="60"/>
      <c r="J434" s="60"/>
      <c r="K434" s="60"/>
      <c r="L434" s="7" t="s">
        <v>1777</v>
      </c>
      <c r="M434" s="7" t="s">
        <v>1791</v>
      </c>
      <c r="N434" s="7" t="s">
        <v>98</v>
      </c>
      <c r="O434" s="12" t="s">
        <v>41</v>
      </c>
      <c r="P434" s="12" t="s">
        <v>101</v>
      </c>
      <c r="Q434" s="8"/>
      <c r="R434" s="7">
        <v>100</v>
      </c>
      <c r="S434" s="7">
        <v>100</v>
      </c>
      <c r="T434" s="7">
        <v>16.6</v>
      </c>
      <c r="U434" s="35">
        <f t="shared" si="56"/>
        <v>0.166</v>
      </c>
      <c r="V434" s="35">
        <f t="shared" si="57"/>
        <v>0.166</v>
      </c>
      <c r="W434" s="7"/>
      <c r="X434" s="7"/>
      <c r="Y434" s="18">
        <v>2348968.5</v>
      </c>
      <c r="Z434" s="18">
        <v>2384514.51</v>
      </c>
      <c r="AA434" s="18">
        <v>353253.84</v>
      </c>
      <c r="AB434" s="35">
        <f t="shared" si="58"/>
        <v>0.1503867931817732</v>
      </c>
      <c r="AC434" s="17">
        <f t="shared" si="59"/>
        <v>0.1481449739636938</v>
      </c>
    </row>
    <row r="435" spans="1:29" ht="20.4">
      <c r="A435" s="75"/>
      <c r="B435" s="57"/>
      <c r="C435" s="69"/>
      <c r="D435" s="60"/>
      <c r="E435" s="66"/>
      <c r="F435" s="63"/>
      <c r="G435" s="60"/>
      <c r="H435" s="60"/>
      <c r="I435" s="60"/>
      <c r="J435" s="60"/>
      <c r="K435" s="60"/>
      <c r="L435" s="7" t="s">
        <v>1778</v>
      </c>
      <c r="M435" s="7" t="s">
        <v>1792</v>
      </c>
      <c r="N435" s="7" t="s">
        <v>97</v>
      </c>
      <c r="O435" s="12" t="s">
        <v>100</v>
      </c>
      <c r="P435" s="12" t="s">
        <v>161</v>
      </c>
      <c r="Q435" s="8"/>
      <c r="R435" s="7">
        <v>2</v>
      </c>
      <c r="S435" s="7">
        <v>2</v>
      </c>
      <c r="T435" s="7">
        <v>0</v>
      </c>
      <c r="U435" s="35">
        <f t="shared" si="56"/>
        <v>0</v>
      </c>
      <c r="V435" s="35">
        <f t="shared" si="57"/>
        <v>0</v>
      </c>
      <c r="W435" s="7"/>
      <c r="X435" s="7"/>
      <c r="Y435" s="18">
        <v>6263916</v>
      </c>
      <c r="Z435" s="18">
        <v>6358705.36</v>
      </c>
      <c r="AA435" s="18">
        <v>942010.24</v>
      </c>
      <c r="AB435" s="35">
        <f t="shared" si="58"/>
        <v>0.1503867931817732</v>
      </c>
      <c r="AC435" s="17">
        <f t="shared" si="59"/>
        <v>0.14814497396369375</v>
      </c>
    </row>
    <row r="436" spans="1:29" ht="20.4">
      <c r="A436" s="76"/>
      <c r="B436" s="58"/>
      <c r="C436" s="70"/>
      <c r="D436" s="61"/>
      <c r="E436" s="67"/>
      <c r="F436" s="64"/>
      <c r="G436" s="61"/>
      <c r="H436" s="61"/>
      <c r="I436" s="61"/>
      <c r="J436" s="61"/>
      <c r="K436" s="61"/>
      <c r="L436" s="7" t="s">
        <v>1779</v>
      </c>
      <c r="M436" s="7" t="s">
        <v>1793</v>
      </c>
      <c r="N436" s="7" t="s">
        <v>97</v>
      </c>
      <c r="O436" s="12" t="s">
        <v>99</v>
      </c>
      <c r="P436" s="12" t="s">
        <v>101</v>
      </c>
      <c r="Q436" s="8"/>
      <c r="R436" s="7">
        <v>12</v>
      </c>
      <c r="S436" s="7">
        <v>12</v>
      </c>
      <c r="T436" s="7">
        <v>2</v>
      </c>
      <c r="U436" s="35">
        <f t="shared" si="56"/>
        <v>0.16666666666666666</v>
      </c>
      <c r="V436" s="35">
        <f t="shared" si="57"/>
        <v>0.16666666666666666</v>
      </c>
      <c r="W436" s="7"/>
      <c r="X436" s="7"/>
      <c r="Y436" s="18">
        <v>30536590.5</v>
      </c>
      <c r="Z436" s="18">
        <v>30998688.63</v>
      </c>
      <c r="AA436" s="18">
        <v>4592299.92</v>
      </c>
      <c r="AB436" s="35">
        <f t="shared" si="58"/>
        <v>0.1503867931817732</v>
      </c>
      <c r="AC436" s="17">
        <f t="shared" si="59"/>
        <v>0.14814497396369378</v>
      </c>
    </row>
    <row r="437" spans="1:29" ht="11.25">
      <c r="A437" s="52"/>
      <c r="B437" s="6"/>
      <c r="C437" s="22"/>
      <c r="D437" s="22"/>
      <c r="E437" s="22"/>
      <c r="F437" s="43"/>
      <c r="G437" s="23"/>
      <c r="H437" s="23"/>
      <c r="I437" s="23"/>
      <c r="J437" s="23"/>
      <c r="K437" s="23"/>
      <c r="L437" s="22"/>
      <c r="M437" s="22"/>
      <c r="N437" s="22"/>
      <c r="O437" s="23"/>
      <c r="P437" s="23"/>
      <c r="Q437" s="24"/>
      <c r="R437" s="22"/>
      <c r="S437" s="22"/>
      <c r="T437" s="22"/>
      <c r="U437" s="24"/>
      <c r="V437" s="24"/>
      <c r="W437" s="22"/>
      <c r="X437" s="22"/>
      <c r="Y437" s="27"/>
      <c r="Z437" s="27"/>
      <c r="AA437" s="27"/>
      <c r="AB437" s="28"/>
      <c r="AC437" s="28"/>
    </row>
    <row r="438" spans="1:29" ht="224.4">
      <c r="A438" s="44" t="s">
        <v>606</v>
      </c>
      <c r="B438" s="6" t="s">
        <v>29</v>
      </c>
      <c r="C438" s="7" t="s">
        <v>568</v>
      </c>
      <c r="D438" s="7" t="s">
        <v>567</v>
      </c>
      <c r="E438" s="7"/>
      <c r="F438" s="42"/>
      <c r="G438" s="12"/>
      <c r="H438" s="12"/>
      <c r="I438" s="12"/>
      <c r="J438" s="12"/>
      <c r="K438" s="12"/>
      <c r="L438" s="7"/>
      <c r="M438" s="7"/>
      <c r="N438" s="7"/>
      <c r="O438" s="12"/>
      <c r="P438" s="12"/>
      <c r="Q438" s="8"/>
      <c r="R438" s="7"/>
      <c r="S438" s="7"/>
      <c r="T438" s="7"/>
      <c r="U438" s="8"/>
      <c r="V438" s="8"/>
      <c r="W438" s="7"/>
      <c r="X438" s="7"/>
      <c r="Y438" s="18"/>
      <c r="Z438" s="18"/>
      <c r="AA438" s="18"/>
      <c r="AB438" s="8"/>
      <c r="AC438" s="13"/>
    </row>
    <row r="439" spans="1:29" ht="20.4">
      <c r="A439" s="44" t="s">
        <v>606</v>
      </c>
      <c r="B439" s="6" t="s">
        <v>30</v>
      </c>
      <c r="C439" s="7" t="s">
        <v>568</v>
      </c>
      <c r="D439" s="7" t="s">
        <v>625</v>
      </c>
      <c r="E439" s="7"/>
      <c r="F439" s="42"/>
      <c r="G439" s="12"/>
      <c r="H439" s="12"/>
      <c r="I439" s="12"/>
      <c r="J439" s="12"/>
      <c r="K439" s="12"/>
      <c r="L439" s="7"/>
      <c r="M439" s="7"/>
      <c r="N439" s="7"/>
      <c r="O439" s="12"/>
      <c r="P439" s="12"/>
      <c r="Q439" s="8"/>
      <c r="R439" s="7"/>
      <c r="S439" s="7"/>
      <c r="T439" s="7"/>
      <c r="U439" s="8"/>
      <c r="V439" s="8"/>
      <c r="W439" s="7"/>
      <c r="X439" s="7"/>
      <c r="Y439" s="18"/>
      <c r="Z439" s="18"/>
      <c r="AA439" s="18"/>
      <c r="AB439" s="8"/>
      <c r="AC439" s="13"/>
    </row>
    <row r="440" spans="1:29" ht="81.6">
      <c r="A440" s="44" t="s">
        <v>606</v>
      </c>
      <c r="B440" s="6" t="s">
        <v>36</v>
      </c>
      <c r="C440" s="7" t="s">
        <v>568</v>
      </c>
      <c r="D440" s="7" t="s">
        <v>626</v>
      </c>
      <c r="E440" s="7" t="s">
        <v>607</v>
      </c>
      <c r="F440" s="42" t="s">
        <v>2337</v>
      </c>
      <c r="G440" s="12"/>
      <c r="H440" s="12"/>
      <c r="I440" s="12"/>
      <c r="J440" s="12" t="s">
        <v>608</v>
      </c>
      <c r="K440" s="12" t="s">
        <v>69</v>
      </c>
      <c r="L440" s="7" t="s">
        <v>1248</v>
      </c>
      <c r="M440" s="7" t="s">
        <v>615</v>
      </c>
      <c r="N440" s="7" t="s">
        <v>98</v>
      </c>
      <c r="O440" s="12" t="s">
        <v>99</v>
      </c>
      <c r="P440" s="12" t="s">
        <v>101</v>
      </c>
      <c r="Q440" s="8"/>
      <c r="R440" s="7" t="s">
        <v>622</v>
      </c>
      <c r="S440" s="7">
        <v>620</v>
      </c>
      <c r="T440" s="7">
        <v>0</v>
      </c>
      <c r="U440" s="8">
        <f aca="true" t="shared" si="60" ref="U440:U450">_xlfn.IFERROR((T440/R440),"0")</f>
        <v>0</v>
      </c>
      <c r="V440" s="8">
        <f aca="true" t="shared" si="61" ref="V440:V450">_xlfn.IFERROR((T440/S440),"0")</f>
        <v>0</v>
      </c>
      <c r="W440" s="7"/>
      <c r="X440" s="7"/>
      <c r="Y440" s="18">
        <v>500000</v>
      </c>
      <c r="Z440" s="18">
        <v>1540000</v>
      </c>
      <c r="AA440" s="18">
        <v>0</v>
      </c>
      <c r="AB440" s="8">
        <f aca="true" t="shared" si="62" ref="AB440:AB450">_xlfn.IFERROR((AA440/Y440),"0")</f>
        <v>0</v>
      </c>
      <c r="AC440" s="13">
        <f aca="true" t="shared" si="63" ref="AC440:AC450">_xlfn.IFERROR((AA440/Z440),"0")</f>
        <v>0</v>
      </c>
    </row>
    <row r="441" spans="1:29" ht="37.5" customHeight="1">
      <c r="A441" s="71" t="s">
        <v>606</v>
      </c>
      <c r="B441" s="56" t="s">
        <v>36</v>
      </c>
      <c r="C441" s="68" t="s">
        <v>568</v>
      </c>
      <c r="D441" s="59" t="s">
        <v>627</v>
      </c>
      <c r="E441" s="65" t="s">
        <v>607</v>
      </c>
      <c r="F441" s="62" t="s">
        <v>2273</v>
      </c>
      <c r="G441" s="12"/>
      <c r="H441" s="12"/>
      <c r="I441" s="12"/>
      <c r="J441" s="59" t="s">
        <v>609</v>
      </c>
      <c r="K441" s="59" t="s">
        <v>69</v>
      </c>
      <c r="L441" s="7" t="s">
        <v>1249</v>
      </c>
      <c r="M441" s="7" t="s">
        <v>616</v>
      </c>
      <c r="N441" s="7" t="s">
        <v>98</v>
      </c>
      <c r="O441" s="12" t="s">
        <v>41</v>
      </c>
      <c r="P441" s="12" t="s">
        <v>101</v>
      </c>
      <c r="Q441" s="8"/>
      <c r="R441" s="7" t="s">
        <v>424</v>
      </c>
      <c r="S441" s="7">
        <v>200</v>
      </c>
      <c r="T441" s="7">
        <v>0</v>
      </c>
      <c r="U441" s="8">
        <f t="shared" si="60"/>
        <v>0</v>
      </c>
      <c r="V441" s="8">
        <f t="shared" si="61"/>
        <v>0</v>
      </c>
      <c r="W441" s="7"/>
      <c r="X441" s="7"/>
      <c r="Y441" s="18">
        <v>0</v>
      </c>
      <c r="Z441" s="18">
        <v>1638000</v>
      </c>
      <c r="AA441" s="18">
        <v>0</v>
      </c>
      <c r="AB441" s="8" t="str">
        <f t="shared" si="62"/>
        <v>0</v>
      </c>
      <c r="AC441" s="13">
        <f t="shared" si="63"/>
        <v>0</v>
      </c>
    </row>
    <row r="442" spans="1:29" ht="37.5" customHeight="1">
      <c r="A442" s="73"/>
      <c r="B442" s="57"/>
      <c r="C442" s="69"/>
      <c r="D442" s="60"/>
      <c r="E442" s="66"/>
      <c r="F442" s="63"/>
      <c r="G442" s="12"/>
      <c r="H442" s="12"/>
      <c r="I442" s="12"/>
      <c r="J442" s="60"/>
      <c r="K442" s="60"/>
      <c r="L442" s="7" t="s">
        <v>1250</v>
      </c>
      <c r="M442" s="7" t="s">
        <v>617</v>
      </c>
      <c r="N442" s="7" t="s">
        <v>98</v>
      </c>
      <c r="O442" s="12" t="s">
        <v>41</v>
      </c>
      <c r="P442" s="12" t="s">
        <v>101</v>
      </c>
      <c r="Q442" s="8"/>
      <c r="R442" s="7" t="s">
        <v>623</v>
      </c>
      <c r="S442" s="7">
        <v>34000</v>
      </c>
      <c r="T442" s="7">
        <v>0</v>
      </c>
      <c r="U442" s="8">
        <f t="shared" si="60"/>
        <v>0</v>
      </c>
      <c r="V442" s="8">
        <f t="shared" si="61"/>
        <v>0</v>
      </c>
      <c r="W442" s="7"/>
      <c r="X442" s="7"/>
      <c r="Y442" s="18">
        <v>0</v>
      </c>
      <c r="Z442" s="18">
        <v>2184000</v>
      </c>
      <c r="AA442" s="18">
        <v>0</v>
      </c>
      <c r="AB442" s="8" t="str">
        <f t="shared" si="62"/>
        <v>0</v>
      </c>
      <c r="AC442" s="13">
        <f t="shared" si="63"/>
        <v>0</v>
      </c>
    </row>
    <row r="443" spans="1:29" ht="37.5" customHeight="1">
      <c r="A443" s="72"/>
      <c r="B443" s="58"/>
      <c r="C443" s="70"/>
      <c r="D443" s="61"/>
      <c r="E443" s="67"/>
      <c r="F443" s="64"/>
      <c r="G443" s="12"/>
      <c r="H443" s="12"/>
      <c r="I443" s="12"/>
      <c r="J443" s="61"/>
      <c r="K443" s="61"/>
      <c r="L443" s="7" t="s">
        <v>1251</v>
      </c>
      <c r="M443" s="7" t="s">
        <v>618</v>
      </c>
      <c r="N443" s="7" t="s">
        <v>98</v>
      </c>
      <c r="O443" s="12" t="s">
        <v>41</v>
      </c>
      <c r="P443" s="12" t="s">
        <v>101</v>
      </c>
      <c r="Q443" s="8"/>
      <c r="R443" s="7" t="s">
        <v>624</v>
      </c>
      <c r="S443" s="7">
        <v>4000</v>
      </c>
      <c r="T443" s="7">
        <v>0</v>
      </c>
      <c r="U443" s="8">
        <f t="shared" si="60"/>
        <v>0</v>
      </c>
      <c r="V443" s="8">
        <f t="shared" si="61"/>
        <v>0</v>
      </c>
      <c r="W443" s="7"/>
      <c r="X443" s="7"/>
      <c r="Y443" s="18">
        <v>0</v>
      </c>
      <c r="Z443" s="18">
        <v>1638000</v>
      </c>
      <c r="AA443" s="18">
        <v>0</v>
      </c>
      <c r="AB443" s="8" t="str">
        <f t="shared" si="62"/>
        <v>0</v>
      </c>
      <c r="AC443" s="13">
        <f t="shared" si="63"/>
        <v>0</v>
      </c>
    </row>
    <row r="444" spans="1:29" ht="91.8">
      <c r="A444" s="44" t="s">
        <v>606</v>
      </c>
      <c r="B444" s="6" t="s">
        <v>36</v>
      </c>
      <c r="C444" s="7" t="s">
        <v>568</v>
      </c>
      <c r="D444" s="7" t="s">
        <v>629</v>
      </c>
      <c r="E444" s="7" t="s">
        <v>607</v>
      </c>
      <c r="F444" s="42" t="s">
        <v>2338</v>
      </c>
      <c r="G444" s="12"/>
      <c r="H444" s="12"/>
      <c r="I444" s="12"/>
      <c r="J444" s="12" t="s">
        <v>612</v>
      </c>
      <c r="K444" s="12" t="s">
        <v>197</v>
      </c>
      <c r="L444" s="7" t="s">
        <v>1252</v>
      </c>
      <c r="M444" s="7" t="s">
        <v>621</v>
      </c>
      <c r="N444" s="7" t="s">
        <v>98</v>
      </c>
      <c r="O444" s="12" t="s">
        <v>41</v>
      </c>
      <c r="P444" s="12" t="s">
        <v>101</v>
      </c>
      <c r="Q444" s="8"/>
      <c r="R444" s="7">
        <v>100</v>
      </c>
      <c r="S444" s="7">
        <v>100</v>
      </c>
      <c r="T444" s="7">
        <v>0</v>
      </c>
      <c r="U444" s="8">
        <f t="shared" si="60"/>
        <v>0</v>
      </c>
      <c r="V444" s="8">
        <f t="shared" si="61"/>
        <v>0</v>
      </c>
      <c r="W444" s="7"/>
      <c r="X444" s="7"/>
      <c r="Y444" s="18">
        <v>128000000</v>
      </c>
      <c r="Z444" s="18">
        <v>128000000</v>
      </c>
      <c r="AA444" s="18">
        <v>0</v>
      </c>
      <c r="AB444" s="8">
        <f t="shared" si="62"/>
        <v>0</v>
      </c>
      <c r="AC444" s="13">
        <f t="shared" si="63"/>
        <v>0</v>
      </c>
    </row>
    <row r="445" spans="1:29" ht="91.8">
      <c r="A445" s="44" t="s">
        <v>606</v>
      </c>
      <c r="B445" s="6" t="s">
        <v>36</v>
      </c>
      <c r="C445" s="7" t="s">
        <v>568</v>
      </c>
      <c r="D445" s="7" t="s">
        <v>629</v>
      </c>
      <c r="E445" s="7" t="s">
        <v>607</v>
      </c>
      <c r="F445" s="42" t="s">
        <v>2338</v>
      </c>
      <c r="G445" s="12"/>
      <c r="H445" s="12"/>
      <c r="I445" s="12"/>
      <c r="J445" s="12" t="s">
        <v>614</v>
      </c>
      <c r="K445" s="12" t="s">
        <v>295</v>
      </c>
      <c r="L445" s="7" t="s">
        <v>1253</v>
      </c>
      <c r="M445" s="7" t="s">
        <v>307</v>
      </c>
      <c r="N445" s="7" t="s">
        <v>98</v>
      </c>
      <c r="O445" s="12" t="s">
        <v>41</v>
      </c>
      <c r="P445" s="12" t="s">
        <v>501</v>
      </c>
      <c r="Q445" s="8"/>
      <c r="R445" s="7">
        <v>2</v>
      </c>
      <c r="S445" s="7">
        <v>2</v>
      </c>
      <c r="T445" s="7">
        <v>0</v>
      </c>
      <c r="U445" s="8">
        <f t="shared" si="60"/>
        <v>0</v>
      </c>
      <c r="V445" s="8">
        <f t="shared" si="61"/>
        <v>0</v>
      </c>
      <c r="W445" s="7"/>
      <c r="X445" s="7"/>
      <c r="Y445" s="18">
        <v>0</v>
      </c>
      <c r="Z445" s="18">
        <v>800000</v>
      </c>
      <c r="AA445" s="18">
        <v>800000</v>
      </c>
      <c r="AB445" s="8" t="str">
        <f t="shared" si="62"/>
        <v>0</v>
      </c>
      <c r="AC445" s="13">
        <f t="shared" si="63"/>
        <v>1</v>
      </c>
    </row>
    <row r="446" spans="1:29" ht="163.2">
      <c r="A446" s="44" t="s">
        <v>606</v>
      </c>
      <c r="B446" s="6" t="s">
        <v>36</v>
      </c>
      <c r="C446" s="7" t="s">
        <v>568</v>
      </c>
      <c r="D446" s="7" t="s">
        <v>789</v>
      </c>
      <c r="E446" s="7" t="s">
        <v>607</v>
      </c>
      <c r="F446" s="42" t="s">
        <v>2339</v>
      </c>
      <c r="G446" s="12">
        <v>2</v>
      </c>
      <c r="H446" s="12">
        <v>2.2</v>
      </c>
      <c r="I446" s="12" t="s">
        <v>149</v>
      </c>
      <c r="J446" s="12" t="s">
        <v>700</v>
      </c>
      <c r="K446" s="12" t="s">
        <v>197</v>
      </c>
      <c r="L446" s="7" t="s">
        <v>1254</v>
      </c>
      <c r="M446" s="7" t="s">
        <v>619</v>
      </c>
      <c r="N446" s="7" t="s">
        <v>98</v>
      </c>
      <c r="O446" s="12" t="s">
        <v>41</v>
      </c>
      <c r="P446" s="12" t="s">
        <v>101</v>
      </c>
      <c r="Q446" s="8"/>
      <c r="R446" s="7">
        <v>100</v>
      </c>
      <c r="S446" s="7">
        <v>100</v>
      </c>
      <c r="T446" s="7">
        <v>0</v>
      </c>
      <c r="U446" s="8">
        <f t="shared" si="60"/>
        <v>0</v>
      </c>
      <c r="V446" s="8">
        <f t="shared" si="61"/>
        <v>0</v>
      </c>
      <c r="W446" s="7"/>
      <c r="X446" s="7"/>
      <c r="Y446" s="18">
        <v>0</v>
      </c>
      <c r="Z446" s="18">
        <v>17380890</v>
      </c>
      <c r="AA446" s="18">
        <v>528562</v>
      </c>
      <c r="AB446" s="8" t="str">
        <f t="shared" si="62"/>
        <v>0</v>
      </c>
      <c r="AC446" s="17">
        <f t="shared" si="63"/>
        <v>0.03041052558298223</v>
      </c>
    </row>
    <row r="447" spans="1:29" ht="163.2">
      <c r="A447" s="44" t="s">
        <v>606</v>
      </c>
      <c r="B447" s="6" t="s">
        <v>36</v>
      </c>
      <c r="C447" s="7" t="s">
        <v>568</v>
      </c>
      <c r="D447" s="7" t="s">
        <v>628</v>
      </c>
      <c r="E447" s="7" t="s">
        <v>607</v>
      </c>
      <c r="F447" s="42" t="s">
        <v>2340</v>
      </c>
      <c r="G447" s="12">
        <v>2</v>
      </c>
      <c r="H447" s="12">
        <v>2.2</v>
      </c>
      <c r="I447" s="12" t="s">
        <v>149</v>
      </c>
      <c r="J447" s="12" t="s">
        <v>705</v>
      </c>
      <c r="K447" s="12" t="s">
        <v>197</v>
      </c>
      <c r="L447" s="7" t="s">
        <v>1255</v>
      </c>
      <c r="M447" s="7" t="s">
        <v>306</v>
      </c>
      <c r="N447" s="7" t="s">
        <v>98</v>
      </c>
      <c r="O447" s="12" t="s">
        <v>41</v>
      </c>
      <c r="P447" s="12" t="s">
        <v>101</v>
      </c>
      <c r="Q447" s="8"/>
      <c r="R447" s="7">
        <v>100</v>
      </c>
      <c r="S447" s="7">
        <v>100</v>
      </c>
      <c r="T447" s="7">
        <v>0</v>
      </c>
      <c r="U447" s="8">
        <f t="shared" si="60"/>
        <v>0</v>
      </c>
      <c r="V447" s="8">
        <f t="shared" si="61"/>
        <v>0</v>
      </c>
      <c r="W447" s="7"/>
      <c r="X447" s="7"/>
      <c r="Y447" s="18">
        <v>0</v>
      </c>
      <c r="Z447" s="18">
        <v>198729</v>
      </c>
      <c r="AA447" s="18">
        <v>0</v>
      </c>
      <c r="AB447" s="8" t="str">
        <f t="shared" si="62"/>
        <v>0</v>
      </c>
      <c r="AC447" s="13">
        <f t="shared" si="63"/>
        <v>0</v>
      </c>
    </row>
    <row r="448" spans="1:29" ht="163.2">
      <c r="A448" s="44" t="s">
        <v>606</v>
      </c>
      <c r="B448" s="6" t="s">
        <v>31</v>
      </c>
      <c r="C448" s="7" t="s">
        <v>568</v>
      </c>
      <c r="D448" s="7" t="s">
        <v>628</v>
      </c>
      <c r="E448" s="7" t="s">
        <v>607</v>
      </c>
      <c r="F448" s="42" t="s">
        <v>2340</v>
      </c>
      <c r="G448" s="12"/>
      <c r="H448" s="12"/>
      <c r="I448" s="12"/>
      <c r="J448" s="12" t="s">
        <v>611</v>
      </c>
      <c r="K448" s="12" t="s">
        <v>197</v>
      </c>
      <c r="L448" s="7" t="s">
        <v>1256</v>
      </c>
      <c r="M448" s="7" t="s">
        <v>620</v>
      </c>
      <c r="N448" s="7" t="s">
        <v>98</v>
      </c>
      <c r="O448" s="12" t="s">
        <v>41</v>
      </c>
      <c r="P448" s="12" t="s">
        <v>101</v>
      </c>
      <c r="Q448" s="8"/>
      <c r="R448" s="7" t="s">
        <v>502</v>
      </c>
      <c r="S448" s="7">
        <v>100</v>
      </c>
      <c r="T448" s="7">
        <v>0</v>
      </c>
      <c r="U448" s="8">
        <f t="shared" si="60"/>
        <v>0</v>
      </c>
      <c r="V448" s="8">
        <f t="shared" si="61"/>
        <v>0</v>
      </c>
      <c r="W448" s="7"/>
      <c r="X448" s="7"/>
      <c r="Y448" s="18">
        <v>0</v>
      </c>
      <c r="Z448" s="18">
        <v>1486322</v>
      </c>
      <c r="AA448" s="18">
        <v>232464</v>
      </c>
      <c r="AB448" s="8" t="str">
        <f t="shared" si="62"/>
        <v>0</v>
      </c>
      <c r="AC448" s="13">
        <f t="shared" si="63"/>
        <v>0.15640217933933562</v>
      </c>
    </row>
    <row r="449" spans="1:29" ht="101.25" customHeight="1">
      <c r="A449" s="71" t="s">
        <v>606</v>
      </c>
      <c r="B449" s="56" t="s">
        <v>31</v>
      </c>
      <c r="C449" s="68" t="s">
        <v>568</v>
      </c>
      <c r="D449" s="59" t="s">
        <v>630</v>
      </c>
      <c r="E449" s="65" t="s">
        <v>607</v>
      </c>
      <c r="F449" s="62" t="s">
        <v>2274</v>
      </c>
      <c r="G449" s="12"/>
      <c r="H449" s="12"/>
      <c r="I449" s="12"/>
      <c r="J449" s="59" t="s">
        <v>613</v>
      </c>
      <c r="K449" s="59" t="s">
        <v>295</v>
      </c>
      <c r="L449" s="7" t="s">
        <v>1257</v>
      </c>
      <c r="M449" s="7" t="s">
        <v>307</v>
      </c>
      <c r="N449" s="7" t="s">
        <v>98</v>
      </c>
      <c r="O449" s="12" t="s">
        <v>41</v>
      </c>
      <c r="P449" s="12" t="s">
        <v>501</v>
      </c>
      <c r="Q449" s="8"/>
      <c r="R449" s="7">
        <v>0</v>
      </c>
      <c r="S449" s="7">
        <v>2</v>
      </c>
      <c r="T449" s="7">
        <v>0</v>
      </c>
      <c r="U449" s="8" t="str">
        <f t="shared" si="60"/>
        <v>0</v>
      </c>
      <c r="V449" s="8">
        <f t="shared" si="61"/>
        <v>0</v>
      </c>
      <c r="W449" s="7"/>
      <c r="X449" s="7"/>
      <c r="Y449" s="18">
        <v>209888</v>
      </c>
      <c r="Z449" s="18">
        <v>500000</v>
      </c>
      <c r="AA449" s="18">
        <v>500000</v>
      </c>
      <c r="AB449" s="35">
        <f t="shared" si="62"/>
        <v>2.3822228998322914</v>
      </c>
      <c r="AC449" s="13">
        <f t="shared" si="63"/>
        <v>1</v>
      </c>
    </row>
    <row r="450" spans="1:29" ht="101.25" customHeight="1">
      <c r="A450" s="72"/>
      <c r="B450" s="58"/>
      <c r="C450" s="70"/>
      <c r="D450" s="61"/>
      <c r="E450" s="67"/>
      <c r="F450" s="64"/>
      <c r="G450" s="12"/>
      <c r="H450" s="12"/>
      <c r="I450" s="12"/>
      <c r="J450" s="61"/>
      <c r="K450" s="61"/>
      <c r="L450" s="7" t="s">
        <v>1258</v>
      </c>
      <c r="M450" s="7" t="s">
        <v>307</v>
      </c>
      <c r="N450" s="7" t="s">
        <v>98</v>
      </c>
      <c r="O450" s="12" t="s">
        <v>41</v>
      </c>
      <c r="P450" s="12" t="s">
        <v>501</v>
      </c>
      <c r="Q450" s="8"/>
      <c r="R450" s="7">
        <v>3</v>
      </c>
      <c r="S450" s="7">
        <v>3</v>
      </c>
      <c r="T450" s="7">
        <v>0</v>
      </c>
      <c r="U450" s="8">
        <f t="shared" si="60"/>
        <v>0</v>
      </c>
      <c r="V450" s="8">
        <f t="shared" si="61"/>
        <v>0</v>
      </c>
      <c r="W450" s="7"/>
      <c r="X450" s="7"/>
      <c r="Y450" s="18">
        <v>209888</v>
      </c>
      <c r="Z450" s="18">
        <v>500000</v>
      </c>
      <c r="AA450" s="18">
        <v>500000</v>
      </c>
      <c r="AB450" s="35">
        <f t="shared" si="62"/>
        <v>2.3822228998322914</v>
      </c>
      <c r="AC450" s="17">
        <f t="shared" si="63"/>
        <v>1</v>
      </c>
    </row>
    <row r="451" spans="1:29" ht="11.25">
      <c r="A451" s="52"/>
      <c r="B451" s="6"/>
      <c r="C451" s="22"/>
      <c r="D451" s="22"/>
      <c r="E451" s="22"/>
      <c r="F451" s="43"/>
      <c r="G451" s="23"/>
      <c r="H451" s="23"/>
      <c r="I451" s="23"/>
      <c r="J451" s="23"/>
      <c r="K451" s="23"/>
      <c r="L451" s="22"/>
      <c r="M451" s="22"/>
      <c r="N451" s="22"/>
      <c r="O451" s="23"/>
      <c r="P451" s="23"/>
      <c r="Q451" s="24"/>
      <c r="R451" s="22"/>
      <c r="S451" s="22"/>
      <c r="T451" s="22"/>
      <c r="U451" s="24"/>
      <c r="V451" s="24"/>
      <c r="W451" s="22"/>
      <c r="X451" s="22"/>
      <c r="Y451" s="27"/>
      <c r="Z451" s="27"/>
      <c r="AA451" s="27"/>
      <c r="AB451" s="24"/>
      <c r="AC451" s="28"/>
    </row>
    <row r="452" spans="1:29" ht="224.4">
      <c r="A452" s="44" t="s">
        <v>631</v>
      </c>
      <c r="B452" s="6" t="s">
        <v>29</v>
      </c>
      <c r="C452" s="7" t="s">
        <v>568</v>
      </c>
      <c r="D452" s="7" t="s">
        <v>567</v>
      </c>
      <c r="E452" s="7"/>
      <c r="F452" s="42"/>
      <c r="G452" s="12"/>
      <c r="H452" s="12"/>
      <c r="I452" s="12"/>
      <c r="J452" s="12"/>
      <c r="K452" s="12"/>
      <c r="L452" s="7"/>
      <c r="M452" s="7"/>
      <c r="N452" s="7"/>
      <c r="O452" s="12"/>
      <c r="P452" s="12"/>
      <c r="Q452" s="8"/>
      <c r="R452" s="7"/>
      <c r="S452" s="7"/>
      <c r="T452" s="7"/>
      <c r="U452" s="8"/>
      <c r="V452" s="8"/>
      <c r="W452" s="7"/>
      <c r="X452" s="7"/>
      <c r="Y452" s="18"/>
      <c r="Z452" s="18"/>
      <c r="AA452" s="18"/>
      <c r="AB452" s="8"/>
      <c r="AC452" s="13"/>
    </row>
    <row r="453" spans="1:29" ht="20.4">
      <c r="A453" s="44" t="s">
        <v>631</v>
      </c>
      <c r="B453" s="6" t="s">
        <v>30</v>
      </c>
      <c r="C453" s="7" t="s">
        <v>568</v>
      </c>
      <c r="D453" s="7"/>
      <c r="E453" s="7"/>
      <c r="F453" s="42"/>
      <c r="G453" s="12"/>
      <c r="H453" s="12"/>
      <c r="I453" s="12"/>
      <c r="J453" s="12"/>
      <c r="K453" s="12"/>
      <c r="L453" s="7"/>
      <c r="M453" s="7"/>
      <c r="N453" s="7"/>
      <c r="O453" s="12"/>
      <c r="P453" s="12"/>
      <c r="Q453" s="8"/>
      <c r="R453" s="7"/>
      <c r="S453" s="7"/>
      <c r="T453" s="7"/>
      <c r="U453" s="8"/>
      <c r="V453" s="8"/>
      <c r="W453" s="7"/>
      <c r="X453" s="7"/>
      <c r="Y453" s="18"/>
      <c r="Z453" s="18"/>
      <c r="AA453" s="18"/>
      <c r="AB453" s="8"/>
      <c r="AC453" s="13"/>
    </row>
    <row r="454" spans="1:29" ht="30.6">
      <c r="A454" s="44" t="s">
        <v>631</v>
      </c>
      <c r="B454" s="6" t="s">
        <v>36</v>
      </c>
      <c r="C454" s="7" t="s">
        <v>568</v>
      </c>
      <c r="D454" s="7"/>
      <c r="E454" s="7" t="s">
        <v>632</v>
      </c>
      <c r="F454" s="42"/>
      <c r="G454" s="12">
        <v>1</v>
      </c>
      <c r="H454" s="12">
        <v>1.9</v>
      </c>
      <c r="I454" s="12" t="s">
        <v>675</v>
      </c>
      <c r="J454" s="12" t="s">
        <v>633</v>
      </c>
      <c r="K454" s="12" t="s">
        <v>652</v>
      </c>
      <c r="L454" s="7" t="s">
        <v>1259</v>
      </c>
      <c r="M454" s="7" t="s">
        <v>654</v>
      </c>
      <c r="N454" s="7" t="s">
        <v>97</v>
      </c>
      <c r="O454" s="12" t="s">
        <v>100</v>
      </c>
      <c r="P454" s="12" t="s">
        <v>102</v>
      </c>
      <c r="Q454" s="8"/>
      <c r="R454" s="7">
        <v>1</v>
      </c>
      <c r="S454" s="7">
        <v>1</v>
      </c>
      <c r="T454" s="7">
        <v>0</v>
      </c>
      <c r="U454" s="8">
        <f aca="true" t="shared" si="64" ref="U454:U471">_xlfn.IFERROR((T454/R454),"0")</f>
        <v>0</v>
      </c>
      <c r="V454" s="8">
        <f aca="true" t="shared" si="65" ref="V454:V473">_xlfn.IFERROR((T454/S454),"0")</f>
        <v>0</v>
      </c>
      <c r="W454" s="7"/>
      <c r="X454" s="7"/>
      <c r="Y454" s="18">
        <v>0</v>
      </c>
      <c r="Z454" s="18">
        <v>493940</v>
      </c>
      <c r="AA454" s="18">
        <v>0</v>
      </c>
      <c r="AB454" s="35" t="str">
        <f aca="true" t="shared" si="66" ref="AB454:AB473">_xlfn.IFERROR((AA454/Y454),"0")</f>
        <v>0</v>
      </c>
      <c r="AC454" s="17">
        <f aca="true" t="shared" si="67" ref="AC454:AC473">_xlfn.IFERROR((AA454/Z454),"0")</f>
        <v>0</v>
      </c>
    </row>
    <row r="455" spans="1:29" ht="20.4">
      <c r="A455" s="44" t="s">
        <v>631</v>
      </c>
      <c r="B455" s="6" t="s">
        <v>31</v>
      </c>
      <c r="C455" s="7" t="s">
        <v>568</v>
      </c>
      <c r="D455" s="7"/>
      <c r="E455" s="7" t="s">
        <v>632</v>
      </c>
      <c r="F455" s="42"/>
      <c r="G455" s="12">
        <v>2</v>
      </c>
      <c r="H455" s="12">
        <v>2.7</v>
      </c>
      <c r="I455" s="12" t="s">
        <v>143</v>
      </c>
      <c r="J455" s="12" t="s">
        <v>634</v>
      </c>
      <c r="K455" s="12" t="s">
        <v>294</v>
      </c>
      <c r="L455" s="7" t="s">
        <v>1260</v>
      </c>
      <c r="M455" s="7" t="s">
        <v>655</v>
      </c>
      <c r="N455" s="7" t="s">
        <v>97</v>
      </c>
      <c r="O455" s="12" t="s">
        <v>99</v>
      </c>
      <c r="P455" s="12" t="s">
        <v>101</v>
      </c>
      <c r="Q455" s="8"/>
      <c r="R455" s="7">
        <v>100</v>
      </c>
      <c r="S455" s="7">
        <v>100</v>
      </c>
      <c r="T455" s="7">
        <v>0</v>
      </c>
      <c r="U455" s="8">
        <f t="shared" si="64"/>
        <v>0</v>
      </c>
      <c r="V455" s="8">
        <f t="shared" si="65"/>
        <v>0</v>
      </c>
      <c r="W455" s="7"/>
      <c r="X455" s="7"/>
      <c r="Y455" s="18">
        <v>0</v>
      </c>
      <c r="Z455" s="18">
        <v>1789829</v>
      </c>
      <c r="AA455" s="18">
        <v>0</v>
      </c>
      <c r="AB455" s="35" t="str">
        <f t="shared" si="66"/>
        <v>0</v>
      </c>
      <c r="AC455" s="17">
        <f t="shared" si="67"/>
        <v>0</v>
      </c>
    </row>
    <row r="456" spans="1:29" ht="20.4">
      <c r="A456" s="44" t="s">
        <v>631</v>
      </c>
      <c r="B456" s="6"/>
      <c r="C456" s="7" t="s">
        <v>568</v>
      </c>
      <c r="D456" s="7"/>
      <c r="E456" s="7" t="s">
        <v>632</v>
      </c>
      <c r="F456" s="42"/>
      <c r="G456" s="12">
        <v>2</v>
      </c>
      <c r="H456" s="12">
        <v>2.7</v>
      </c>
      <c r="I456" s="12" t="s">
        <v>143</v>
      </c>
      <c r="J456" s="12" t="s">
        <v>635</v>
      </c>
      <c r="K456" s="12" t="s">
        <v>294</v>
      </c>
      <c r="L456" s="7" t="s">
        <v>1261</v>
      </c>
      <c r="M456" s="7" t="s">
        <v>656</v>
      </c>
      <c r="N456" s="7" t="s">
        <v>98</v>
      </c>
      <c r="O456" s="12" t="s">
        <v>100</v>
      </c>
      <c r="P456" s="12" t="s">
        <v>101</v>
      </c>
      <c r="Q456" s="8"/>
      <c r="R456" s="7">
        <v>3</v>
      </c>
      <c r="S456" s="7">
        <v>3</v>
      </c>
      <c r="T456" s="7">
        <v>0</v>
      </c>
      <c r="U456" s="8">
        <f t="shared" si="64"/>
        <v>0</v>
      </c>
      <c r="V456" s="8">
        <f t="shared" si="65"/>
        <v>0</v>
      </c>
      <c r="W456" s="7"/>
      <c r="X456" s="7"/>
      <c r="Y456" s="18">
        <v>0</v>
      </c>
      <c r="Z456" s="18">
        <v>1182006</v>
      </c>
      <c r="AA456" s="18">
        <v>0</v>
      </c>
      <c r="AB456" s="35" t="str">
        <f t="shared" si="66"/>
        <v>0</v>
      </c>
      <c r="AC456" s="17">
        <f t="shared" si="67"/>
        <v>0</v>
      </c>
    </row>
    <row r="457" spans="1:29" ht="71.4">
      <c r="A457" s="44" t="s">
        <v>631</v>
      </c>
      <c r="B457" s="6" t="s">
        <v>31</v>
      </c>
      <c r="C457" s="7" t="s">
        <v>568</v>
      </c>
      <c r="D457" s="7" t="s">
        <v>676</v>
      </c>
      <c r="E457" s="7" t="s">
        <v>632</v>
      </c>
      <c r="F457" s="42" t="s">
        <v>2341</v>
      </c>
      <c r="G457" s="12">
        <v>2</v>
      </c>
      <c r="H457" s="12">
        <v>2.2</v>
      </c>
      <c r="I457" s="12" t="s">
        <v>149</v>
      </c>
      <c r="J457" s="12" t="s">
        <v>610</v>
      </c>
      <c r="K457" s="12" t="s">
        <v>197</v>
      </c>
      <c r="L457" s="7" t="s">
        <v>1262</v>
      </c>
      <c r="M457" s="7" t="s">
        <v>619</v>
      </c>
      <c r="N457" s="7" t="s">
        <v>98</v>
      </c>
      <c r="O457" s="12" t="s">
        <v>41</v>
      </c>
      <c r="P457" s="12" t="s">
        <v>101</v>
      </c>
      <c r="Q457" s="8"/>
      <c r="R457" s="7">
        <v>100</v>
      </c>
      <c r="S457" s="7">
        <v>100</v>
      </c>
      <c r="T457" s="7">
        <v>0</v>
      </c>
      <c r="U457" s="8">
        <f t="shared" si="64"/>
        <v>0</v>
      </c>
      <c r="V457" s="8">
        <f t="shared" si="65"/>
        <v>0</v>
      </c>
      <c r="W457" s="7"/>
      <c r="X457" s="7"/>
      <c r="Y457" s="18">
        <v>0</v>
      </c>
      <c r="Z457" s="18">
        <v>486968</v>
      </c>
      <c r="AA457" s="18">
        <v>0</v>
      </c>
      <c r="AB457" s="35" t="str">
        <f t="shared" si="66"/>
        <v>0</v>
      </c>
      <c r="AC457" s="17">
        <f t="shared" si="67"/>
        <v>0</v>
      </c>
    </row>
    <row r="458" spans="1:29" ht="20.4">
      <c r="A458" s="44" t="s">
        <v>631</v>
      </c>
      <c r="B458" s="6"/>
      <c r="C458" s="7" t="s">
        <v>568</v>
      </c>
      <c r="D458" s="7"/>
      <c r="E458" s="7" t="s">
        <v>632</v>
      </c>
      <c r="F458" s="42"/>
      <c r="G458" s="12">
        <v>1</v>
      </c>
      <c r="H458" s="12">
        <v>1.9</v>
      </c>
      <c r="I458" s="12" t="s">
        <v>675</v>
      </c>
      <c r="J458" s="12" t="s">
        <v>636</v>
      </c>
      <c r="K458" s="12" t="s">
        <v>197</v>
      </c>
      <c r="L458" s="7" t="s">
        <v>1263</v>
      </c>
      <c r="M458" s="7" t="s">
        <v>657</v>
      </c>
      <c r="N458" s="7" t="s">
        <v>98</v>
      </c>
      <c r="O458" s="12" t="s">
        <v>41</v>
      </c>
      <c r="P458" s="12" t="s">
        <v>101</v>
      </c>
      <c r="Q458" s="8"/>
      <c r="R458" s="7" t="s">
        <v>502</v>
      </c>
      <c r="S458" s="7">
        <v>100</v>
      </c>
      <c r="T458" s="7">
        <v>0</v>
      </c>
      <c r="U458" s="8">
        <f t="shared" si="64"/>
        <v>0</v>
      </c>
      <c r="V458" s="8">
        <f t="shared" si="65"/>
        <v>0</v>
      </c>
      <c r="W458" s="7"/>
      <c r="X458" s="7"/>
      <c r="Y458" s="18">
        <v>0</v>
      </c>
      <c r="Z458" s="18">
        <v>20932</v>
      </c>
      <c r="AA458" s="18">
        <v>0</v>
      </c>
      <c r="AB458" s="35" t="str">
        <f t="shared" si="66"/>
        <v>0</v>
      </c>
      <c r="AC458" s="17">
        <f t="shared" si="67"/>
        <v>0</v>
      </c>
    </row>
    <row r="459" spans="1:29" ht="40.8">
      <c r="A459" s="44" t="s">
        <v>631</v>
      </c>
      <c r="B459" s="6" t="s">
        <v>31</v>
      </c>
      <c r="C459" s="7" t="s">
        <v>568</v>
      </c>
      <c r="D459" s="7" t="s">
        <v>677</v>
      </c>
      <c r="E459" s="7" t="s">
        <v>632</v>
      </c>
      <c r="F459" s="42" t="s">
        <v>2342</v>
      </c>
      <c r="G459" s="12">
        <v>2</v>
      </c>
      <c r="H459" s="12">
        <v>2.3</v>
      </c>
      <c r="I459" s="12" t="s">
        <v>261</v>
      </c>
      <c r="J459" s="12" t="s">
        <v>638</v>
      </c>
      <c r="K459" s="12" t="s">
        <v>232</v>
      </c>
      <c r="L459" s="7" t="s">
        <v>1264</v>
      </c>
      <c r="M459" s="7" t="s">
        <v>659</v>
      </c>
      <c r="N459" s="7" t="s">
        <v>97</v>
      </c>
      <c r="O459" s="12" t="s">
        <v>100</v>
      </c>
      <c r="P459" s="12" t="s">
        <v>101</v>
      </c>
      <c r="Q459" s="8"/>
      <c r="R459" s="7">
        <v>1</v>
      </c>
      <c r="S459" s="7">
        <v>1</v>
      </c>
      <c r="T459" s="7">
        <v>0</v>
      </c>
      <c r="U459" s="8">
        <f t="shared" si="64"/>
        <v>0</v>
      </c>
      <c r="V459" s="8">
        <f t="shared" si="65"/>
        <v>0</v>
      </c>
      <c r="W459" s="7"/>
      <c r="X459" s="7"/>
      <c r="Y459" s="18">
        <v>1000000</v>
      </c>
      <c r="Z459" s="18">
        <v>2330991</v>
      </c>
      <c r="AA459" s="18">
        <v>0</v>
      </c>
      <c r="AB459" s="35">
        <f t="shared" si="66"/>
        <v>0</v>
      </c>
      <c r="AC459" s="17">
        <f t="shared" si="67"/>
        <v>0</v>
      </c>
    </row>
    <row r="460" spans="1:29" ht="30.6">
      <c r="A460" s="44" t="s">
        <v>631</v>
      </c>
      <c r="B460" s="6" t="s">
        <v>31</v>
      </c>
      <c r="C460" s="7" t="s">
        <v>568</v>
      </c>
      <c r="D460" s="7" t="s">
        <v>678</v>
      </c>
      <c r="E460" s="7" t="s">
        <v>632</v>
      </c>
      <c r="F460" s="42" t="s">
        <v>2343</v>
      </c>
      <c r="G460" s="12">
        <v>2</v>
      </c>
      <c r="H460" s="12">
        <v>2.4</v>
      </c>
      <c r="I460" s="12" t="s">
        <v>207</v>
      </c>
      <c r="J460" s="12" t="s">
        <v>639</v>
      </c>
      <c r="K460" s="12" t="s">
        <v>233</v>
      </c>
      <c r="L460" s="7" t="s">
        <v>1265</v>
      </c>
      <c r="M460" s="7" t="s">
        <v>660</v>
      </c>
      <c r="N460" s="7" t="s">
        <v>98</v>
      </c>
      <c r="O460" s="12" t="s">
        <v>41</v>
      </c>
      <c r="P460" s="12" t="s">
        <v>101</v>
      </c>
      <c r="Q460" s="8"/>
      <c r="R460" s="7" t="s">
        <v>673</v>
      </c>
      <c r="S460" s="7">
        <v>25000</v>
      </c>
      <c r="T460" s="7">
        <v>0</v>
      </c>
      <c r="U460" s="8">
        <f t="shared" si="64"/>
        <v>0</v>
      </c>
      <c r="V460" s="8">
        <f t="shared" si="65"/>
        <v>0</v>
      </c>
      <c r="W460" s="7"/>
      <c r="X460" s="7"/>
      <c r="Y460" s="18">
        <v>0</v>
      </c>
      <c r="Z460" s="18">
        <v>1268903</v>
      </c>
      <c r="AA460" s="18">
        <v>144630</v>
      </c>
      <c r="AB460" s="35" t="str">
        <f t="shared" si="66"/>
        <v>0</v>
      </c>
      <c r="AC460" s="17">
        <f t="shared" si="67"/>
        <v>0.11398034365116955</v>
      </c>
    </row>
    <row r="461" spans="1:29" ht="20.4">
      <c r="A461" s="44" t="s">
        <v>631</v>
      </c>
      <c r="B461" s="6" t="s">
        <v>31</v>
      </c>
      <c r="C461" s="7" t="s">
        <v>568</v>
      </c>
      <c r="D461" s="7" t="s">
        <v>678</v>
      </c>
      <c r="E461" s="7" t="s">
        <v>632</v>
      </c>
      <c r="F461" s="42" t="s">
        <v>2343</v>
      </c>
      <c r="G461" s="12">
        <v>2</v>
      </c>
      <c r="H461" s="12">
        <v>2.4</v>
      </c>
      <c r="I461" s="12" t="s">
        <v>207</v>
      </c>
      <c r="J461" s="12" t="s">
        <v>640</v>
      </c>
      <c r="K461" s="12" t="s">
        <v>233</v>
      </c>
      <c r="L461" s="7" t="s">
        <v>1266</v>
      </c>
      <c r="M461" s="7" t="s">
        <v>661</v>
      </c>
      <c r="N461" s="7" t="s">
        <v>98</v>
      </c>
      <c r="O461" s="12" t="s">
        <v>41</v>
      </c>
      <c r="P461" s="12" t="s">
        <v>101</v>
      </c>
      <c r="Q461" s="8"/>
      <c r="R461" s="7">
        <v>5</v>
      </c>
      <c r="S461" s="7">
        <v>5</v>
      </c>
      <c r="T461" s="7">
        <v>0</v>
      </c>
      <c r="U461" s="8">
        <f t="shared" si="64"/>
        <v>0</v>
      </c>
      <c r="V461" s="8">
        <f t="shared" si="65"/>
        <v>0</v>
      </c>
      <c r="W461" s="7"/>
      <c r="X461" s="7"/>
      <c r="Y461" s="18">
        <v>0</v>
      </c>
      <c r="Z461" s="18">
        <v>615343</v>
      </c>
      <c r="AA461" s="18">
        <v>0</v>
      </c>
      <c r="AB461" s="8" t="str">
        <f t="shared" si="66"/>
        <v>0</v>
      </c>
      <c r="AC461" s="13">
        <f t="shared" si="67"/>
        <v>0</v>
      </c>
    </row>
    <row r="462" spans="1:29" ht="20.4">
      <c r="A462" s="44" t="s">
        <v>631</v>
      </c>
      <c r="B462" s="6" t="s">
        <v>31</v>
      </c>
      <c r="C462" s="7" t="s">
        <v>568</v>
      </c>
      <c r="D462" s="7" t="s">
        <v>678</v>
      </c>
      <c r="E462" s="7" t="s">
        <v>632</v>
      </c>
      <c r="F462" s="42" t="s">
        <v>2343</v>
      </c>
      <c r="G462" s="12">
        <v>2</v>
      </c>
      <c r="H462" s="12">
        <v>2.4</v>
      </c>
      <c r="I462" s="12" t="s">
        <v>207</v>
      </c>
      <c r="J462" s="12" t="s">
        <v>641</v>
      </c>
      <c r="K462" s="12" t="s">
        <v>233</v>
      </c>
      <c r="L462" s="7" t="s">
        <v>1267</v>
      </c>
      <c r="M462" s="7" t="s">
        <v>662</v>
      </c>
      <c r="N462" s="7" t="s">
        <v>98</v>
      </c>
      <c r="O462" s="12" t="s">
        <v>41</v>
      </c>
      <c r="P462" s="12" t="s">
        <v>101</v>
      </c>
      <c r="Q462" s="8"/>
      <c r="R462" s="7" t="s">
        <v>674</v>
      </c>
      <c r="S462" s="7">
        <v>8465.33</v>
      </c>
      <c r="T462" s="7">
        <v>0</v>
      </c>
      <c r="U462" s="8">
        <f t="shared" si="64"/>
        <v>0</v>
      </c>
      <c r="V462" s="8">
        <f t="shared" si="65"/>
        <v>0</v>
      </c>
      <c r="W462" s="7"/>
      <c r="X462" s="7"/>
      <c r="Y462" s="18">
        <v>0</v>
      </c>
      <c r="Z462" s="18">
        <v>535845</v>
      </c>
      <c r="AA462" s="18">
        <v>240660</v>
      </c>
      <c r="AB462" s="8" t="str">
        <f t="shared" si="66"/>
        <v>0</v>
      </c>
      <c r="AC462" s="17">
        <f t="shared" si="67"/>
        <v>0.44912241413095205</v>
      </c>
    </row>
    <row r="463" spans="1:29" ht="20.4">
      <c r="A463" s="44" t="s">
        <v>631</v>
      </c>
      <c r="B463" s="6" t="s">
        <v>31</v>
      </c>
      <c r="C463" s="7" t="s">
        <v>568</v>
      </c>
      <c r="D463" s="7" t="s">
        <v>678</v>
      </c>
      <c r="E463" s="7" t="s">
        <v>632</v>
      </c>
      <c r="F463" s="42" t="s">
        <v>2343</v>
      </c>
      <c r="G463" s="12">
        <v>2</v>
      </c>
      <c r="H463" s="12">
        <v>2.4</v>
      </c>
      <c r="I463" s="12" t="s">
        <v>207</v>
      </c>
      <c r="J463" s="12" t="s">
        <v>642</v>
      </c>
      <c r="K463" s="12" t="s">
        <v>233</v>
      </c>
      <c r="L463" s="7" t="s">
        <v>1268</v>
      </c>
      <c r="M463" s="7" t="s">
        <v>663</v>
      </c>
      <c r="N463" s="7" t="s">
        <v>98</v>
      </c>
      <c r="O463" s="12" t="s">
        <v>41</v>
      </c>
      <c r="P463" s="12" t="s">
        <v>260</v>
      </c>
      <c r="Q463" s="8"/>
      <c r="R463" s="7" t="s">
        <v>502</v>
      </c>
      <c r="S463" s="7">
        <v>100</v>
      </c>
      <c r="T463" s="7">
        <v>0</v>
      </c>
      <c r="U463" s="8">
        <f t="shared" si="64"/>
        <v>0</v>
      </c>
      <c r="V463" s="8">
        <f t="shared" si="65"/>
        <v>0</v>
      </c>
      <c r="W463" s="7"/>
      <c r="X463" s="7"/>
      <c r="Y463" s="18">
        <v>0</v>
      </c>
      <c r="Z463" s="18">
        <v>392767</v>
      </c>
      <c r="AA463" s="18">
        <v>0</v>
      </c>
      <c r="AB463" s="8" t="str">
        <f t="shared" si="66"/>
        <v>0</v>
      </c>
      <c r="AC463" s="13">
        <f t="shared" si="67"/>
        <v>0</v>
      </c>
    </row>
    <row r="464" spans="1:29" ht="20.4">
      <c r="A464" s="44" t="s">
        <v>631</v>
      </c>
      <c r="B464" s="6" t="s">
        <v>31</v>
      </c>
      <c r="C464" s="7" t="s">
        <v>568</v>
      </c>
      <c r="D464" s="7" t="s">
        <v>678</v>
      </c>
      <c r="E464" s="7" t="s">
        <v>632</v>
      </c>
      <c r="F464" s="42" t="s">
        <v>2343</v>
      </c>
      <c r="G464" s="12">
        <v>2</v>
      </c>
      <c r="H464" s="12">
        <v>2.4</v>
      </c>
      <c r="I464" s="12" t="s">
        <v>207</v>
      </c>
      <c r="J464" s="12" t="s">
        <v>643</v>
      </c>
      <c r="K464" s="12" t="s">
        <v>233</v>
      </c>
      <c r="L464" s="7" t="s">
        <v>1269</v>
      </c>
      <c r="M464" s="7" t="s">
        <v>664</v>
      </c>
      <c r="N464" s="7" t="s">
        <v>98</v>
      </c>
      <c r="O464" s="12" t="s">
        <v>147</v>
      </c>
      <c r="P464" s="12" t="s">
        <v>672</v>
      </c>
      <c r="Q464" s="8"/>
      <c r="R464" s="7">
        <v>15</v>
      </c>
      <c r="S464" s="7">
        <v>15</v>
      </c>
      <c r="T464" s="7">
        <v>0</v>
      </c>
      <c r="U464" s="8">
        <f t="shared" si="64"/>
        <v>0</v>
      </c>
      <c r="V464" s="8">
        <f t="shared" si="65"/>
        <v>0</v>
      </c>
      <c r="W464" s="7"/>
      <c r="X464" s="7"/>
      <c r="Y464" s="18">
        <v>300000</v>
      </c>
      <c r="Z464" s="18">
        <v>800000</v>
      </c>
      <c r="AA464" s="18">
        <v>300000</v>
      </c>
      <c r="AB464" s="8">
        <f t="shared" si="66"/>
        <v>1</v>
      </c>
      <c r="AC464" s="13">
        <f t="shared" si="67"/>
        <v>0.375</v>
      </c>
    </row>
    <row r="465" spans="1:29" ht="20.4">
      <c r="A465" s="44" t="s">
        <v>631</v>
      </c>
      <c r="B465" s="6" t="s">
        <v>31</v>
      </c>
      <c r="C465" s="7" t="s">
        <v>568</v>
      </c>
      <c r="D465" s="7" t="s">
        <v>678</v>
      </c>
      <c r="E465" s="7" t="s">
        <v>632</v>
      </c>
      <c r="F465" s="42" t="s">
        <v>2343</v>
      </c>
      <c r="G465" s="12">
        <v>2</v>
      </c>
      <c r="H465" s="12">
        <v>2.4</v>
      </c>
      <c r="I465" s="12" t="s">
        <v>207</v>
      </c>
      <c r="J465" s="12" t="s">
        <v>644</v>
      </c>
      <c r="K465" s="12" t="s">
        <v>233</v>
      </c>
      <c r="L465" s="7" t="s">
        <v>1267</v>
      </c>
      <c r="M465" s="7" t="s">
        <v>665</v>
      </c>
      <c r="N465" s="7" t="s">
        <v>98</v>
      </c>
      <c r="O465" s="12" t="s">
        <v>41</v>
      </c>
      <c r="P465" s="12" t="s">
        <v>260</v>
      </c>
      <c r="Q465" s="8"/>
      <c r="R465" s="7" t="s">
        <v>502</v>
      </c>
      <c r="S465" s="7">
        <v>100</v>
      </c>
      <c r="T465" s="7">
        <v>0</v>
      </c>
      <c r="U465" s="8">
        <f t="shared" si="64"/>
        <v>0</v>
      </c>
      <c r="V465" s="8">
        <f t="shared" si="65"/>
        <v>0</v>
      </c>
      <c r="W465" s="7"/>
      <c r="X465" s="7"/>
      <c r="Y465" s="18">
        <v>0</v>
      </c>
      <c r="Z465" s="18">
        <v>527380</v>
      </c>
      <c r="AA465" s="18">
        <v>243503</v>
      </c>
      <c r="AB465" s="8" t="str">
        <f t="shared" si="66"/>
        <v>0</v>
      </c>
      <c r="AC465" s="34">
        <f t="shared" si="67"/>
        <v>0.4617220979180098</v>
      </c>
    </row>
    <row r="466" spans="1:29" ht="20.4">
      <c r="A466" s="44" t="s">
        <v>631</v>
      </c>
      <c r="B466" s="6" t="s">
        <v>31</v>
      </c>
      <c r="C466" s="7" t="s">
        <v>568</v>
      </c>
      <c r="D466" s="7" t="s">
        <v>678</v>
      </c>
      <c r="E466" s="7" t="s">
        <v>632</v>
      </c>
      <c r="F466" s="42" t="s">
        <v>2343</v>
      </c>
      <c r="G466" s="12">
        <v>2</v>
      </c>
      <c r="H466" s="12">
        <v>2.4</v>
      </c>
      <c r="I466" s="12" t="s">
        <v>207</v>
      </c>
      <c r="J466" s="12" t="s">
        <v>645</v>
      </c>
      <c r="K466" s="12" t="s">
        <v>233</v>
      </c>
      <c r="L466" s="7" t="s">
        <v>1270</v>
      </c>
      <c r="M466" s="7" t="s">
        <v>666</v>
      </c>
      <c r="N466" s="7" t="s">
        <v>98</v>
      </c>
      <c r="O466" s="12" t="s">
        <v>41</v>
      </c>
      <c r="P466" s="12" t="s">
        <v>101</v>
      </c>
      <c r="Q466" s="8"/>
      <c r="R466" s="7" t="s">
        <v>502</v>
      </c>
      <c r="S466" s="7">
        <v>100</v>
      </c>
      <c r="T466" s="7">
        <v>0</v>
      </c>
      <c r="U466" s="8">
        <f t="shared" si="64"/>
        <v>0</v>
      </c>
      <c r="V466" s="8">
        <f t="shared" si="65"/>
        <v>0</v>
      </c>
      <c r="W466" s="7"/>
      <c r="X466" s="7"/>
      <c r="Y466" s="18">
        <v>0</v>
      </c>
      <c r="Z466" s="18">
        <v>15740</v>
      </c>
      <c r="AA466" s="18">
        <v>0</v>
      </c>
      <c r="AB466" s="8" t="str">
        <f t="shared" si="66"/>
        <v>0</v>
      </c>
      <c r="AC466" s="13">
        <f t="shared" si="67"/>
        <v>0</v>
      </c>
    </row>
    <row r="467" spans="1:29" ht="20.4">
      <c r="A467" s="44" t="s">
        <v>631</v>
      </c>
      <c r="B467" s="6" t="s">
        <v>31</v>
      </c>
      <c r="C467" s="7" t="s">
        <v>568</v>
      </c>
      <c r="D467" s="7" t="s">
        <v>678</v>
      </c>
      <c r="E467" s="7" t="s">
        <v>632</v>
      </c>
      <c r="F467" s="42" t="s">
        <v>2343</v>
      </c>
      <c r="G467" s="12">
        <v>2</v>
      </c>
      <c r="H467" s="12">
        <v>2.4</v>
      </c>
      <c r="I467" s="12" t="s">
        <v>207</v>
      </c>
      <c r="J467" s="12" t="s">
        <v>646</v>
      </c>
      <c r="K467" s="12" t="s">
        <v>233</v>
      </c>
      <c r="L467" s="7" t="s">
        <v>1271</v>
      </c>
      <c r="M467" s="7" t="s">
        <v>667</v>
      </c>
      <c r="N467" s="7" t="s">
        <v>98</v>
      </c>
      <c r="O467" s="12" t="s">
        <v>41</v>
      </c>
      <c r="P467" s="12" t="s">
        <v>260</v>
      </c>
      <c r="Q467" s="8"/>
      <c r="R467" s="7" t="s">
        <v>424</v>
      </c>
      <c r="S467" s="7">
        <v>200</v>
      </c>
      <c r="T467" s="7">
        <v>0</v>
      </c>
      <c r="U467" s="8">
        <f t="shared" si="64"/>
        <v>0</v>
      </c>
      <c r="V467" s="8">
        <f t="shared" si="65"/>
        <v>0</v>
      </c>
      <c r="W467" s="7"/>
      <c r="X467" s="7"/>
      <c r="Y467" s="18">
        <v>0</v>
      </c>
      <c r="Z467" s="18">
        <v>949876</v>
      </c>
      <c r="AA467" s="18">
        <v>0</v>
      </c>
      <c r="AB467" s="8" t="str">
        <f t="shared" si="66"/>
        <v>0</v>
      </c>
      <c r="AC467" s="13">
        <f t="shared" si="67"/>
        <v>0</v>
      </c>
    </row>
    <row r="468" spans="1:29" ht="20.4">
      <c r="A468" s="44" t="s">
        <v>631</v>
      </c>
      <c r="B468" s="6" t="s">
        <v>31</v>
      </c>
      <c r="C468" s="7" t="s">
        <v>568</v>
      </c>
      <c r="D468" s="7" t="s">
        <v>678</v>
      </c>
      <c r="E468" s="7" t="s">
        <v>632</v>
      </c>
      <c r="F468" s="42" t="s">
        <v>2343</v>
      </c>
      <c r="G468" s="12">
        <v>2</v>
      </c>
      <c r="H468" s="12">
        <v>2.4</v>
      </c>
      <c r="I468" s="12" t="s">
        <v>207</v>
      </c>
      <c r="J468" s="12" t="s">
        <v>647</v>
      </c>
      <c r="K468" s="12" t="s">
        <v>233</v>
      </c>
      <c r="L468" s="7" t="s">
        <v>1272</v>
      </c>
      <c r="M468" s="7" t="s">
        <v>668</v>
      </c>
      <c r="N468" s="7" t="s">
        <v>98</v>
      </c>
      <c r="O468" s="12" t="s">
        <v>41</v>
      </c>
      <c r="P468" s="12" t="s">
        <v>101</v>
      </c>
      <c r="Q468" s="8"/>
      <c r="R468" s="7">
        <v>100</v>
      </c>
      <c r="S468" s="7">
        <v>100</v>
      </c>
      <c r="T468" s="7">
        <v>0</v>
      </c>
      <c r="U468" s="8">
        <f t="shared" si="64"/>
        <v>0</v>
      </c>
      <c r="V468" s="8">
        <f t="shared" si="65"/>
        <v>0</v>
      </c>
      <c r="W468" s="7"/>
      <c r="X468" s="7"/>
      <c r="Y468" s="18">
        <v>0</v>
      </c>
      <c r="Z468" s="18">
        <v>1265</v>
      </c>
      <c r="AA468" s="18">
        <v>0</v>
      </c>
      <c r="AB468" s="8" t="str">
        <f t="shared" si="66"/>
        <v>0</v>
      </c>
      <c r="AC468" s="13">
        <f t="shared" si="67"/>
        <v>0</v>
      </c>
    </row>
    <row r="469" spans="1:29" ht="20.4">
      <c r="A469" s="44" t="s">
        <v>631</v>
      </c>
      <c r="B469" s="6" t="s">
        <v>31</v>
      </c>
      <c r="C469" s="7" t="s">
        <v>568</v>
      </c>
      <c r="D469" s="7" t="s">
        <v>678</v>
      </c>
      <c r="E469" s="7" t="s">
        <v>632</v>
      </c>
      <c r="F469" s="42" t="s">
        <v>2343</v>
      </c>
      <c r="G469" s="12">
        <v>2</v>
      </c>
      <c r="H469" s="12">
        <v>2.4</v>
      </c>
      <c r="I469" s="12" t="s">
        <v>207</v>
      </c>
      <c r="J469" s="12" t="s">
        <v>648</v>
      </c>
      <c r="K469" s="12" t="s">
        <v>233</v>
      </c>
      <c r="L469" s="7" t="s">
        <v>1273</v>
      </c>
      <c r="M469" s="7" t="s">
        <v>669</v>
      </c>
      <c r="N469" s="7" t="s">
        <v>98</v>
      </c>
      <c r="O469" s="12" t="s">
        <v>41</v>
      </c>
      <c r="P469" s="12" t="s">
        <v>101</v>
      </c>
      <c r="Q469" s="8"/>
      <c r="R469" s="7" t="s">
        <v>502</v>
      </c>
      <c r="S469" s="7">
        <v>100</v>
      </c>
      <c r="T469" s="7">
        <v>0</v>
      </c>
      <c r="U469" s="8">
        <f t="shared" si="64"/>
        <v>0</v>
      </c>
      <c r="V469" s="8">
        <f t="shared" si="65"/>
        <v>0</v>
      </c>
      <c r="W469" s="7"/>
      <c r="X469" s="7"/>
      <c r="Y469" s="18">
        <v>0</v>
      </c>
      <c r="Z469" s="18">
        <v>568036</v>
      </c>
      <c r="AA469" s="18">
        <v>559348</v>
      </c>
      <c r="AB469" s="8" t="str">
        <f t="shared" si="66"/>
        <v>0</v>
      </c>
      <c r="AC469" s="17">
        <f t="shared" si="67"/>
        <v>0.9847051947411783</v>
      </c>
    </row>
    <row r="470" spans="1:29" ht="20.4">
      <c r="A470" s="44" t="s">
        <v>631</v>
      </c>
      <c r="B470" s="6" t="s">
        <v>31</v>
      </c>
      <c r="C470" s="7" t="s">
        <v>568</v>
      </c>
      <c r="D470" s="7" t="s">
        <v>678</v>
      </c>
      <c r="E470" s="7" t="s">
        <v>632</v>
      </c>
      <c r="F470" s="42" t="s">
        <v>2343</v>
      </c>
      <c r="G470" s="12">
        <v>2</v>
      </c>
      <c r="H470" s="12">
        <v>2.4</v>
      </c>
      <c r="I470" s="12" t="s">
        <v>207</v>
      </c>
      <c r="J470" s="12" t="s">
        <v>649</v>
      </c>
      <c r="K470" s="12" t="s">
        <v>233</v>
      </c>
      <c r="L470" s="7" t="s">
        <v>1274</v>
      </c>
      <c r="M470" s="7" t="s">
        <v>670</v>
      </c>
      <c r="N470" s="7" t="s">
        <v>98</v>
      </c>
      <c r="O470" s="12" t="s">
        <v>41</v>
      </c>
      <c r="P470" s="12" t="s">
        <v>101</v>
      </c>
      <c r="Q470" s="8"/>
      <c r="R470" s="7">
        <v>100</v>
      </c>
      <c r="S470" s="7">
        <v>100</v>
      </c>
      <c r="T470" s="7">
        <v>0</v>
      </c>
      <c r="U470" s="8">
        <f t="shared" si="64"/>
        <v>0</v>
      </c>
      <c r="V470" s="8">
        <f t="shared" si="65"/>
        <v>0</v>
      </c>
      <c r="W470" s="7"/>
      <c r="X470" s="7"/>
      <c r="Y470" s="18">
        <v>0</v>
      </c>
      <c r="Z470" s="18">
        <v>583094</v>
      </c>
      <c r="AA470" s="18">
        <v>567035</v>
      </c>
      <c r="AB470" s="8" t="str">
        <f t="shared" si="66"/>
        <v>0</v>
      </c>
      <c r="AC470" s="17">
        <f t="shared" si="67"/>
        <v>0.9724589860296967</v>
      </c>
    </row>
    <row r="471" spans="1:29" ht="20.4">
      <c r="A471" s="44" t="s">
        <v>631</v>
      </c>
      <c r="B471" s="6" t="s">
        <v>31</v>
      </c>
      <c r="C471" s="7" t="s">
        <v>568</v>
      </c>
      <c r="D471" s="7" t="s">
        <v>678</v>
      </c>
      <c r="E471" s="7" t="s">
        <v>632</v>
      </c>
      <c r="F471" s="42" t="s">
        <v>2343</v>
      </c>
      <c r="G471" s="12">
        <v>2</v>
      </c>
      <c r="H471" s="12">
        <v>2.4</v>
      </c>
      <c r="I471" s="12" t="s">
        <v>207</v>
      </c>
      <c r="J471" s="12" t="s">
        <v>650</v>
      </c>
      <c r="K471" s="12" t="s">
        <v>233</v>
      </c>
      <c r="L471" s="7" t="s">
        <v>1275</v>
      </c>
      <c r="M471" s="7" t="s">
        <v>671</v>
      </c>
      <c r="N471" s="7" t="s">
        <v>98</v>
      </c>
      <c r="O471" s="12" t="s">
        <v>41</v>
      </c>
      <c r="P471" s="12" t="s">
        <v>260</v>
      </c>
      <c r="Q471" s="8"/>
      <c r="R471" s="7" t="s">
        <v>502</v>
      </c>
      <c r="S471" s="7">
        <v>100</v>
      </c>
      <c r="T471" s="7">
        <v>0</v>
      </c>
      <c r="U471" s="8">
        <f t="shared" si="64"/>
        <v>0</v>
      </c>
      <c r="V471" s="8">
        <f t="shared" si="65"/>
        <v>0</v>
      </c>
      <c r="W471" s="7"/>
      <c r="X471" s="7"/>
      <c r="Y471" s="18">
        <v>0</v>
      </c>
      <c r="Z471" s="18">
        <v>3251960</v>
      </c>
      <c r="AA471" s="18">
        <v>744703</v>
      </c>
      <c r="AB471" s="8" t="str">
        <f t="shared" si="66"/>
        <v>0</v>
      </c>
      <c r="AC471" s="17">
        <f t="shared" si="67"/>
        <v>0.22900127922852678</v>
      </c>
    </row>
    <row r="472" spans="1:29" ht="255">
      <c r="A472" s="44" t="s">
        <v>631</v>
      </c>
      <c r="B472" s="6" t="s">
        <v>31</v>
      </c>
      <c r="C472" s="7" t="s">
        <v>568</v>
      </c>
      <c r="D472" s="7" t="s">
        <v>679</v>
      </c>
      <c r="E472" s="7" t="s">
        <v>632</v>
      </c>
      <c r="F472" s="42" t="s">
        <v>2344</v>
      </c>
      <c r="G472" s="12">
        <v>2</v>
      </c>
      <c r="H472" s="12">
        <v>2.4</v>
      </c>
      <c r="I472" s="12" t="s">
        <v>207</v>
      </c>
      <c r="J472" s="12" t="s">
        <v>651</v>
      </c>
      <c r="K472" s="12" t="s">
        <v>653</v>
      </c>
      <c r="L472" s="7" t="s">
        <v>1276</v>
      </c>
      <c r="M472" s="7" t="s">
        <v>93</v>
      </c>
      <c r="N472" s="7" t="s">
        <v>97</v>
      </c>
      <c r="O472" s="12" t="s">
        <v>100</v>
      </c>
      <c r="P472" s="12" t="s">
        <v>101</v>
      </c>
      <c r="Q472" s="8"/>
      <c r="R472" s="7">
        <v>100</v>
      </c>
      <c r="S472" s="7">
        <v>100</v>
      </c>
      <c r="T472" s="7">
        <v>0</v>
      </c>
      <c r="U472" s="8">
        <f>_xlfn.IFERROR((T472/R472),"0")</f>
        <v>0</v>
      </c>
      <c r="V472" s="8">
        <f t="shared" si="65"/>
        <v>0</v>
      </c>
      <c r="W472" s="7"/>
      <c r="X472" s="7"/>
      <c r="Y472" s="18">
        <v>0</v>
      </c>
      <c r="Z472" s="18">
        <v>800000</v>
      </c>
      <c r="AA472" s="18">
        <v>800000</v>
      </c>
      <c r="AB472" s="8" t="str">
        <f t="shared" si="66"/>
        <v>0</v>
      </c>
      <c r="AC472" s="13">
        <f t="shared" si="67"/>
        <v>1</v>
      </c>
    </row>
    <row r="473" spans="1:29" ht="265.2">
      <c r="A473" s="44" t="s">
        <v>631</v>
      </c>
      <c r="B473" s="6" t="s">
        <v>31</v>
      </c>
      <c r="C473" s="7" t="s">
        <v>568</v>
      </c>
      <c r="D473" s="7" t="s">
        <v>2243</v>
      </c>
      <c r="E473" s="7" t="s">
        <v>632</v>
      </c>
      <c r="F473" s="42" t="s">
        <v>2244</v>
      </c>
      <c r="G473" s="12">
        <v>2</v>
      </c>
      <c r="H473" s="12">
        <v>2.4</v>
      </c>
      <c r="I473" s="12" t="s">
        <v>207</v>
      </c>
      <c r="J473" s="12" t="s">
        <v>2240</v>
      </c>
      <c r="K473" s="12" t="s">
        <v>653</v>
      </c>
      <c r="L473" s="46" t="s">
        <v>2241</v>
      </c>
      <c r="M473" t="s">
        <v>2242</v>
      </c>
      <c r="N473" s="7" t="s">
        <v>97</v>
      </c>
      <c r="O473" s="12" t="s">
        <v>99</v>
      </c>
      <c r="P473" s="12" t="s">
        <v>101</v>
      </c>
      <c r="Q473" s="8"/>
      <c r="R473" s="7">
        <v>100</v>
      </c>
      <c r="S473" s="7">
        <v>100</v>
      </c>
      <c r="T473" s="7">
        <v>33.32</v>
      </c>
      <c r="U473" s="35">
        <f>_xlfn.IFERROR((T473/R473),"0")</f>
        <v>0.3332</v>
      </c>
      <c r="V473" s="35">
        <f t="shared" si="65"/>
        <v>0.3332</v>
      </c>
      <c r="W473" s="7"/>
      <c r="X473" s="7"/>
      <c r="Y473" s="18">
        <v>4663548</v>
      </c>
      <c r="Z473" s="18">
        <v>4985039</v>
      </c>
      <c r="AA473" s="18">
        <v>1782736</v>
      </c>
      <c r="AB473" s="35">
        <f t="shared" si="66"/>
        <v>0.38227032293867247</v>
      </c>
      <c r="AC473" s="17">
        <f t="shared" si="67"/>
        <v>0.35761726237247093</v>
      </c>
    </row>
    <row r="474" spans="1:29" ht="11.25">
      <c r="A474" s="52"/>
      <c r="B474" s="6"/>
      <c r="C474" s="22"/>
      <c r="D474" s="22"/>
      <c r="E474" s="22"/>
      <c r="F474" s="43"/>
      <c r="G474" s="23"/>
      <c r="H474" s="23"/>
      <c r="I474" s="23"/>
      <c r="J474" s="23"/>
      <c r="K474" s="23"/>
      <c r="L474" s="22"/>
      <c r="M474" s="22"/>
      <c r="N474" s="22"/>
      <c r="O474" s="23"/>
      <c r="P474" s="23"/>
      <c r="Q474" s="24"/>
      <c r="R474" s="22"/>
      <c r="S474" s="22"/>
      <c r="T474" s="22"/>
      <c r="U474" s="24"/>
      <c r="V474" s="24"/>
      <c r="W474" s="22"/>
      <c r="X474" s="22"/>
      <c r="Y474" s="27"/>
      <c r="Z474" s="27"/>
      <c r="AA474" s="27"/>
      <c r="AB474" s="24"/>
      <c r="AC474" s="28"/>
    </row>
    <row r="475" spans="1:29" ht="224.4">
      <c r="A475" s="44" t="s">
        <v>780</v>
      </c>
      <c r="B475" s="6" t="s">
        <v>29</v>
      </c>
      <c r="C475" s="7" t="s">
        <v>568</v>
      </c>
      <c r="D475" s="7" t="s">
        <v>567</v>
      </c>
      <c r="E475" s="7"/>
      <c r="F475" s="42"/>
      <c r="G475" s="12"/>
      <c r="H475" s="12"/>
      <c r="I475" s="12"/>
      <c r="J475" s="12"/>
      <c r="K475" s="12"/>
      <c r="L475" s="7"/>
      <c r="M475" s="7"/>
      <c r="N475" s="7"/>
      <c r="O475" s="12"/>
      <c r="P475" s="12"/>
      <c r="Q475" s="8"/>
      <c r="R475" s="7"/>
      <c r="S475" s="7"/>
      <c r="T475" s="7"/>
      <c r="U475" s="8"/>
      <c r="V475" s="8"/>
      <c r="W475" s="7"/>
      <c r="X475" s="7"/>
      <c r="Y475" s="18"/>
      <c r="Z475" s="18"/>
      <c r="AA475" s="18"/>
      <c r="AB475" s="8"/>
      <c r="AC475" s="13"/>
    </row>
    <row r="476" spans="1:29" ht="20.4">
      <c r="A476" s="44" t="s">
        <v>780</v>
      </c>
      <c r="B476" s="6" t="s">
        <v>30</v>
      </c>
      <c r="C476" s="7" t="s">
        <v>568</v>
      </c>
      <c r="D476" s="7" t="s">
        <v>680</v>
      </c>
      <c r="E476" s="7"/>
      <c r="F476" s="42"/>
      <c r="G476" s="12"/>
      <c r="H476" s="12"/>
      <c r="I476" s="12"/>
      <c r="J476" s="12"/>
      <c r="K476" s="12"/>
      <c r="L476" s="7"/>
      <c r="M476" s="7"/>
      <c r="N476" s="7"/>
      <c r="O476" s="12"/>
      <c r="P476" s="12"/>
      <c r="Q476" s="8"/>
      <c r="R476" s="7"/>
      <c r="S476" s="7"/>
      <c r="T476" s="7"/>
      <c r="U476" s="8"/>
      <c r="V476" s="8"/>
      <c r="W476" s="7"/>
      <c r="X476" s="7"/>
      <c r="Y476" s="18"/>
      <c r="Z476" s="18"/>
      <c r="AA476" s="18"/>
      <c r="AB476" s="8"/>
      <c r="AC476" s="13"/>
    </row>
    <row r="477" spans="1:29" ht="132.6">
      <c r="A477" s="44" t="s">
        <v>780</v>
      </c>
      <c r="B477" s="6" t="s">
        <v>36</v>
      </c>
      <c r="C477" s="7" t="s">
        <v>568</v>
      </c>
      <c r="D477" s="7" t="s">
        <v>782</v>
      </c>
      <c r="E477" s="7" t="s">
        <v>781</v>
      </c>
      <c r="F477" s="42" t="s">
        <v>2345</v>
      </c>
      <c r="G477" s="12">
        <v>2</v>
      </c>
      <c r="H477" s="12">
        <v>2.2</v>
      </c>
      <c r="I477" s="12" t="s">
        <v>149</v>
      </c>
      <c r="J477" s="12" t="s">
        <v>681</v>
      </c>
      <c r="K477" s="12" t="s">
        <v>151</v>
      </c>
      <c r="L477" s="7" t="s">
        <v>1277</v>
      </c>
      <c r="M477" s="7" t="s">
        <v>747</v>
      </c>
      <c r="N477" s="7" t="s">
        <v>97</v>
      </c>
      <c r="O477" s="12" t="s">
        <v>147</v>
      </c>
      <c r="P477" s="12" t="s">
        <v>102</v>
      </c>
      <c r="Q477" s="8"/>
      <c r="R477" s="7">
        <v>3</v>
      </c>
      <c r="S477" s="7">
        <v>6</v>
      </c>
      <c r="T477" s="7">
        <v>0</v>
      </c>
      <c r="U477" s="8">
        <f aca="true" t="shared" si="68" ref="U477:U540">_xlfn.IFERROR((T477/R477),"0")</f>
        <v>0</v>
      </c>
      <c r="V477" s="8">
        <f aca="true" t="shared" si="69" ref="V477:V540">_xlfn.IFERROR((T477/S477),"0")</f>
        <v>0</v>
      </c>
      <c r="W477" s="7"/>
      <c r="X477" s="7"/>
      <c r="Y477" s="18">
        <v>2000000</v>
      </c>
      <c r="Z477" s="18">
        <v>1649242</v>
      </c>
      <c r="AA477" s="18">
        <v>8061</v>
      </c>
      <c r="AB477" s="35">
        <f aca="true" t="shared" si="70" ref="AB477:AB540">_xlfn.IFERROR((AA477/Y477),"0")</f>
        <v>0.0040305</v>
      </c>
      <c r="AC477" s="17">
        <f aca="true" t="shared" si="71" ref="AC477:AC540">_xlfn.IFERROR((AA477/Z477),"0")</f>
        <v>0.004887699925177748</v>
      </c>
    </row>
    <row r="478" spans="1:29" ht="20.4">
      <c r="A478" s="44" t="s">
        <v>780</v>
      </c>
      <c r="B478" s="6" t="s">
        <v>36</v>
      </c>
      <c r="C478" s="7" t="s">
        <v>568</v>
      </c>
      <c r="D478" s="7" t="s">
        <v>784</v>
      </c>
      <c r="E478" s="7" t="s">
        <v>781</v>
      </c>
      <c r="F478" s="42" t="s">
        <v>785</v>
      </c>
      <c r="G478" s="12">
        <v>2</v>
      </c>
      <c r="H478" s="12">
        <v>2.2</v>
      </c>
      <c r="I478" s="12" t="s">
        <v>149</v>
      </c>
      <c r="J478" s="12" t="s">
        <v>683</v>
      </c>
      <c r="K478" s="12" t="s">
        <v>151</v>
      </c>
      <c r="L478" s="7" t="s">
        <v>745</v>
      </c>
      <c r="M478" s="7" t="s">
        <v>749</v>
      </c>
      <c r="N478" s="7" t="s">
        <v>97</v>
      </c>
      <c r="O478" s="12" t="s">
        <v>41</v>
      </c>
      <c r="P478" s="12" t="s">
        <v>101</v>
      </c>
      <c r="Q478" s="8"/>
      <c r="R478" s="7">
        <v>100</v>
      </c>
      <c r="S478" s="7">
        <v>100</v>
      </c>
      <c r="T478" s="7">
        <v>0</v>
      </c>
      <c r="U478" s="8">
        <f t="shared" si="68"/>
        <v>0</v>
      </c>
      <c r="V478" s="8">
        <f t="shared" si="69"/>
        <v>0</v>
      </c>
      <c r="W478" s="7"/>
      <c r="X478" s="7"/>
      <c r="Y478" s="18">
        <v>0</v>
      </c>
      <c r="Z478" s="18">
        <v>4040357</v>
      </c>
      <c r="AA478" s="18">
        <v>346980</v>
      </c>
      <c r="AB478" s="35" t="str">
        <f t="shared" si="70"/>
        <v>0</v>
      </c>
      <c r="AC478" s="17">
        <f t="shared" si="71"/>
        <v>0.08587854984101652</v>
      </c>
    </row>
    <row r="479" spans="1:29" ht="51">
      <c r="A479" s="44" t="s">
        <v>780</v>
      </c>
      <c r="B479" s="6" t="s">
        <v>36</v>
      </c>
      <c r="C479" s="7" t="s">
        <v>568</v>
      </c>
      <c r="D479" s="7" t="s">
        <v>333</v>
      </c>
      <c r="E479" s="7" t="s">
        <v>781</v>
      </c>
      <c r="F479" s="42" t="s">
        <v>2276</v>
      </c>
      <c r="G479" s="12">
        <v>2</v>
      </c>
      <c r="H479" s="12">
        <v>2.2</v>
      </c>
      <c r="I479" s="12" t="s">
        <v>149</v>
      </c>
      <c r="J479" s="12" t="s">
        <v>690</v>
      </c>
      <c r="K479" s="12" t="s">
        <v>197</v>
      </c>
      <c r="L479" s="7" t="s">
        <v>1278</v>
      </c>
      <c r="M479" s="7" t="s">
        <v>754</v>
      </c>
      <c r="N479" s="7" t="s">
        <v>98</v>
      </c>
      <c r="O479" s="12" t="s">
        <v>41</v>
      </c>
      <c r="P479" s="12" t="s">
        <v>101</v>
      </c>
      <c r="Q479" s="8"/>
      <c r="R479" s="7">
        <v>100</v>
      </c>
      <c r="S479" s="7">
        <v>100</v>
      </c>
      <c r="T479" s="7">
        <v>5</v>
      </c>
      <c r="U479" s="8">
        <f t="shared" si="68"/>
        <v>0.05</v>
      </c>
      <c r="V479" s="8">
        <f t="shared" si="69"/>
        <v>0.05</v>
      </c>
      <c r="W479" s="7"/>
      <c r="X479" s="7"/>
      <c r="Y479" s="18">
        <v>5000000</v>
      </c>
      <c r="Z479" s="18">
        <v>24239326</v>
      </c>
      <c r="AA479" s="18">
        <v>377190</v>
      </c>
      <c r="AB479" s="35">
        <f t="shared" si="70"/>
        <v>0.075438</v>
      </c>
      <c r="AC479" s="17">
        <f t="shared" si="71"/>
        <v>0.01556107624444673</v>
      </c>
    </row>
    <row r="480" spans="1:29" ht="51">
      <c r="A480" s="44" t="s">
        <v>780</v>
      </c>
      <c r="B480" s="6" t="s">
        <v>36</v>
      </c>
      <c r="C480" s="7" t="s">
        <v>568</v>
      </c>
      <c r="D480" s="7" t="s">
        <v>333</v>
      </c>
      <c r="E480" s="7" t="s">
        <v>781</v>
      </c>
      <c r="F480" s="42" t="s">
        <v>2276</v>
      </c>
      <c r="G480" s="12">
        <v>2</v>
      </c>
      <c r="H480" s="12">
        <v>2.2</v>
      </c>
      <c r="I480" s="12" t="s">
        <v>149</v>
      </c>
      <c r="J480" s="12" t="s">
        <v>691</v>
      </c>
      <c r="K480" s="12" t="s">
        <v>197</v>
      </c>
      <c r="L480" s="7" t="s">
        <v>1279</v>
      </c>
      <c r="M480" s="7" t="s">
        <v>755</v>
      </c>
      <c r="N480" s="7" t="s">
        <v>98</v>
      </c>
      <c r="O480" s="12" t="s">
        <v>41</v>
      </c>
      <c r="P480" s="12" t="s">
        <v>101</v>
      </c>
      <c r="Q480" s="8"/>
      <c r="R480" s="7">
        <v>100</v>
      </c>
      <c r="S480" s="7">
        <v>100</v>
      </c>
      <c r="T480" s="7">
        <v>2</v>
      </c>
      <c r="U480" s="8">
        <f t="shared" si="68"/>
        <v>0.02</v>
      </c>
      <c r="V480" s="8">
        <f t="shared" si="69"/>
        <v>0.02</v>
      </c>
      <c r="W480" s="7"/>
      <c r="X480" s="7"/>
      <c r="Y480" s="18">
        <v>2000000</v>
      </c>
      <c r="Z480" s="18">
        <v>45880085</v>
      </c>
      <c r="AA480" s="18">
        <v>7084277</v>
      </c>
      <c r="AB480" s="35">
        <f t="shared" si="70"/>
        <v>3.5421385</v>
      </c>
      <c r="AC480" s="17">
        <f t="shared" si="71"/>
        <v>0.15440854130937204</v>
      </c>
    </row>
    <row r="481" spans="1:29" ht="51">
      <c r="A481" s="44" t="s">
        <v>780</v>
      </c>
      <c r="B481" s="6" t="s">
        <v>36</v>
      </c>
      <c r="C481" s="7" t="s">
        <v>568</v>
      </c>
      <c r="D481" s="7" t="s">
        <v>333</v>
      </c>
      <c r="E481" s="7" t="s">
        <v>781</v>
      </c>
      <c r="F481" s="42" t="s">
        <v>2276</v>
      </c>
      <c r="G481" s="12">
        <v>2</v>
      </c>
      <c r="H481" s="12">
        <v>2.2</v>
      </c>
      <c r="I481" s="12" t="s">
        <v>742</v>
      </c>
      <c r="J481" s="12" t="s">
        <v>692</v>
      </c>
      <c r="K481" s="12" t="s">
        <v>197</v>
      </c>
      <c r="L481" s="7" t="s">
        <v>1280</v>
      </c>
      <c r="M481" s="7" t="s">
        <v>756</v>
      </c>
      <c r="N481" s="7" t="s">
        <v>98</v>
      </c>
      <c r="O481" s="12" t="s">
        <v>41</v>
      </c>
      <c r="P481" s="12" t="s">
        <v>101</v>
      </c>
      <c r="Q481" s="8"/>
      <c r="R481" s="7">
        <v>100</v>
      </c>
      <c r="S481" s="7">
        <v>100</v>
      </c>
      <c r="T481" s="7">
        <v>100</v>
      </c>
      <c r="U481" s="8">
        <f t="shared" si="68"/>
        <v>1</v>
      </c>
      <c r="V481" s="8">
        <f t="shared" si="69"/>
        <v>1</v>
      </c>
      <c r="W481" s="7"/>
      <c r="X481" s="7"/>
      <c r="Y481" s="18">
        <v>500000</v>
      </c>
      <c r="Z481" s="18">
        <v>578051</v>
      </c>
      <c r="AA481" s="18">
        <v>99805</v>
      </c>
      <c r="AB481" s="35">
        <f t="shared" si="70"/>
        <v>0.19961</v>
      </c>
      <c r="AC481" s="17">
        <f t="shared" si="71"/>
        <v>0.17265777587098716</v>
      </c>
    </row>
    <row r="482" spans="1:29" ht="71.4">
      <c r="A482" s="71" t="s">
        <v>780</v>
      </c>
      <c r="B482" s="56" t="s">
        <v>36</v>
      </c>
      <c r="C482" s="68" t="s">
        <v>568</v>
      </c>
      <c r="D482" s="59" t="s">
        <v>788</v>
      </c>
      <c r="E482" s="65" t="s">
        <v>781</v>
      </c>
      <c r="F482" s="62" t="s">
        <v>2275</v>
      </c>
      <c r="G482" s="59">
        <v>2</v>
      </c>
      <c r="H482" s="59">
        <v>2.2</v>
      </c>
      <c r="I482" s="59" t="s">
        <v>743</v>
      </c>
      <c r="J482" s="59" t="s">
        <v>693</v>
      </c>
      <c r="K482" s="59" t="s">
        <v>197</v>
      </c>
      <c r="L482" s="7" t="s">
        <v>1281</v>
      </c>
      <c r="M482" s="7" t="s">
        <v>757</v>
      </c>
      <c r="N482" s="7" t="s">
        <v>97</v>
      </c>
      <c r="O482" s="12" t="s">
        <v>41</v>
      </c>
      <c r="P482" s="12" t="s">
        <v>260</v>
      </c>
      <c r="Q482" s="8"/>
      <c r="R482" s="7">
        <v>100</v>
      </c>
      <c r="S482" s="7">
        <v>100</v>
      </c>
      <c r="T482" s="7">
        <v>9.33</v>
      </c>
      <c r="U482" s="8">
        <f t="shared" si="68"/>
        <v>0.0933</v>
      </c>
      <c r="V482" s="8">
        <f t="shared" si="69"/>
        <v>0.0933</v>
      </c>
      <c r="W482" s="7"/>
      <c r="X482" s="7"/>
      <c r="Y482" s="18">
        <v>140000</v>
      </c>
      <c r="Z482" s="18">
        <v>193135.14</v>
      </c>
      <c r="AA482" s="18">
        <v>3001.16</v>
      </c>
      <c r="AB482" s="33">
        <f t="shared" si="70"/>
        <v>0.021436857142857143</v>
      </c>
      <c r="AC482" s="34">
        <f t="shared" si="71"/>
        <v>0.015539171173096722</v>
      </c>
    </row>
    <row r="483" spans="1:29" ht="71.4">
      <c r="A483" s="73"/>
      <c r="B483" s="57"/>
      <c r="C483" s="69"/>
      <c r="D483" s="60"/>
      <c r="E483" s="66"/>
      <c r="F483" s="63"/>
      <c r="G483" s="60"/>
      <c r="H483" s="60"/>
      <c r="I483" s="60"/>
      <c r="J483" s="60"/>
      <c r="K483" s="60"/>
      <c r="L483" s="7" t="s">
        <v>1282</v>
      </c>
      <c r="M483" s="7" t="s">
        <v>758</v>
      </c>
      <c r="N483" s="7" t="s">
        <v>97</v>
      </c>
      <c r="O483" s="12" t="s">
        <v>41</v>
      </c>
      <c r="P483" s="12" t="s">
        <v>260</v>
      </c>
      <c r="Q483" s="8"/>
      <c r="R483" s="7">
        <v>100</v>
      </c>
      <c r="S483" s="7">
        <v>100</v>
      </c>
      <c r="T483" s="7">
        <v>8.84</v>
      </c>
      <c r="U483" s="8">
        <f t="shared" si="68"/>
        <v>0.08839999999999999</v>
      </c>
      <c r="V483" s="8">
        <f t="shared" si="69"/>
        <v>0.08839999999999999</v>
      </c>
      <c r="W483" s="7"/>
      <c r="X483" s="7"/>
      <c r="Y483" s="18">
        <v>210000</v>
      </c>
      <c r="Z483" s="18">
        <v>289702.71</v>
      </c>
      <c r="AA483" s="18">
        <v>4501.74</v>
      </c>
      <c r="AB483" s="33">
        <f t="shared" si="70"/>
        <v>0.021436857142857143</v>
      </c>
      <c r="AC483" s="34">
        <f t="shared" si="71"/>
        <v>0.015539171173096722</v>
      </c>
    </row>
    <row r="484" spans="1:29" ht="81.6">
      <c r="A484" s="73"/>
      <c r="B484" s="57"/>
      <c r="C484" s="69"/>
      <c r="D484" s="60"/>
      <c r="E484" s="66"/>
      <c r="F484" s="63"/>
      <c r="G484" s="60"/>
      <c r="H484" s="60"/>
      <c r="I484" s="60"/>
      <c r="J484" s="60"/>
      <c r="K484" s="60"/>
      <c r="L484" s="7" t="s">
        <v>1283</v>
      </c>
      <c r="M484" s="7" t="s">
        <v>759</v>
      </c>
      <c r="N484" s="7" t="s">
        <v>97</v>
      </c>
      <c r="O484" s="12" t="s">
        <v>41</v>
      </c>
      <c r="P484" s="12" t="s">
        <v>260</v>
      </c>
      <c r="Q484" s="8"/>
      <c r="R484" s="7">
        <v>100</v>
      </c>
      <c r="S484" s="7">
        <v>100</v>
      </c>
      <c r="T484" s="7">
        <v>23.85</v>
      </c>
      <c r="U484" s="8">
        <f t="shared" si="68"/>
        <v>0.23850000000000002</v>
      </c>
      <c r="V484" s="8">
        <f t="shared" si="69"/>
        <v>0.23850000000000002</v>
      </c>
      <c r="W484" s="7"/>
      <c r="X484" s="7"/>
      <c r="Y484" s="18">
        <v>490000</v>
      </c>
      <c r="Z484" s="18">
        <v>675972.99</v>
      </c>
      <c r="AA484" s="18">
        <v>10504.06</v>
      </c>
      <c r="AB484" s="33">
        <f t="shared" si="70"/>
        <v>0.021436857142857143</v>
      </c>
      <c r="AC484" s="34">
        <f t="shared" si="71"/>
        <v>0.015539171173096724</v>
      </c>
    </row>
    <row r="485" spans="1:29" ht="51">
      <c r="A485" s="73"/>
      <c r="B485" s="57"/>
      <c r="C485" s="69"/>
      <c r="D485" s="60"/>
      <c r="E485" s="66"/>
      <c r="F485" s="63"/>
      <c r="G485" s="60"/>
      <c r="H485" s="60"/>
      <c r="I485" s="60"/>
      <c r="J485" s="60"/>
      <c r="K485" s="60"/>
      <c r="L485" s="7" t="s">
        <v>1284</v>
      </c>
      <c r="M485" s="7" t="s">
        <v>760</v>
      </c>
      <c r="N485" s="7" t="s">
        <v>97</v>
      </c>
      <c r="O485" s="12" t="s">
        <v>41</v>
      </c>
      <c r="P485" s="12" t="s">
        <v>260</v>
      </c>
      <c r="Q485" s="8"/>
      <c r="R485" s="7">
        <v>100</v>
      </c>
      <c r="S485" s="7">
        <v>100</v>
      </c>
      <c r="T485" s="7">
        <v>23.43</v>
      </c>
      <c r="U485" s="8">
        <f t="shared" si="68"/>
        <v>0.2343</v>
      </c>
      <c r="V485" s="8">
        <f t="shared" si="69"/>
        <v>0.2343</v>
      </c>
      <c r="W485" s="7"/>
      <c r="X485" s="7"/>
      <c r="Y485" s="18">
        <v>1540000</v>
      </c>
      <c r="Z485" s="18">
        <v>2124486.54</v>
      </c>
      <c r="AA485" s="18">
        <v>33012.76</v>
      </c>
      <c r="AB485" s="33">
        <f t="shared" si="70"/>
        <v>0.021436857142857143</v>
      </c>
      <c r="AC485" s="34">
        <f t="shared" si="71"/>
        <v>0.015539171173096725</v>
      </c>
    </row>
    <row r="486" spans="1:29" ht="51">
      <c r="A486" s="73"/>
      <c r="B486" s="57"/>
      <c r="C486" s="69"/>
      <c r="D486" s="60"/>
      <c r="E486" s="66"/>
      <c r="F486" s="63"/>
      <c r="G486" s="60"/>
      <c r="H486" s="60"/>
      <c r="I486" s="60"/>
      <c r="J486" s="60"/>
      <c r="K486" s="60"/>
      <c r="L486" s="7" t="s">
        <v>1285</v>
      </c>
      <c r="M486" s="7" t="s">
        <v>761</v>
      </c>
      <c r="N486" s="7" t="s">
        <v>97</v>
      </c>
      <c r="O486" s="12" t="s">
        <v>41</v>
      </c>
      <c r="P486" s="12" t="s">
        <v>260</v>
      </c>
      <c r="Q486" s="8"/>
      <c r="R486" s="7">
        <v>100</v>
      </c>
      <c r="S486" s="7">
        <v>100</v>
      </c>
      <c r="T486" s="7">
        <v>23.54</v>
      </c>
      <c r="U486" s="8">
        <f t="shared" si="68"/>
        <v>0.2354</v>
      </c>
      <c r="V486" s="8">
        <f t="shared" si="69"/>
        <v>0.2354</v>
      </c>
      <c r="W486" s="7"/>
      <c r="X486" s="7"/>
      <c r="Y486" s="18">
        <v>1680000</v>
      </c>
      <c r="Z486" s="18">
        <v>2317621.68</v>
      </c>
      <c r="AA486" s="18">
        <v>36013.92</v>
      </c>
      <c r="AB486" s="33">
        <f t="shared" si="70"/>
        <v>0.021436857142857143</v>
      </c>
      <c r="AC486" s="34">
        <f t="shared" si="71"/>
        <v>0.015539171173096722</v>
      </c>
    </row>
    <row r="487" spans="1:29" ht="71.4">
      <c r="A487" s="72"/>
      <c r="B487" s="58"/>
      <c r="C487" s="70"/>
      <c r="D487" s="61"/>
      <c r="E487" s="67"/>
      <c r="F487" s="64"/>
      <c r="G487" s="61"/>
      <c r="H487" s="61"/>
      <c r="I487" s="61"/>
      <c r="J487" s="61"/>
      <c r="K487" s="61"/>
      <c r="L487" s="7" t="s">
        <v>1286</v>
      </c>
      <c r="M487" s="7" t="s">
        <v>762</v>
      </c>
      <c r="N487" s="7" t="s">
        <v>97</v>
      </c>
      <c r="O487" s="12" t="s">
        <v>41</v>
      </c>
      <c r="P487" s="12" t="s">
        <v>260</v>
      </c>
      <c r="Q487" s="8"/>
      <c r="R487" s="7">
        <v>100</v>
      </c>
      <c r="S487" s="7">
        <v>100</v>
      </c>
      <c r="T487" s="7">
        <v>22.5</v>
      </c>
      <c r="U487" s="8">
        <f t="shared" si="68"/>
        <v>0.225</v>
      </c>
      <c r="V487" s="8">
        <f t="shared" si="69"/>
        <v>0.225</v>
      </c>
      <c r="W487" s="7"/>
      <c r="X487" s="7"/>
      <c r="Y487" s="18">
        <v>2940000</v>
      </c>
      <c r="Z487" s="18">
        <v>4055837.94</v>
      </c>
      <c r="AA487" s="18">
        <v>63024.36</v>
      </c>
      <c r="AB487" s="33">
        <f t="shared" si="70"/>
        <v>0.021436857142857143</v>
      </c>
      <c r="AC487" s="34">
        <f t="shared" si="71"/>
        <v>0.015539171173096724</v>
      </c>
    </row>
    <row r="488" spans="1:29" ht="51">
      <c r="A488" s="44" t="s">
        <v>780</v>
      </c>
      <c r="B488" s="6" t="s">
        <v>36</v>
      </c>
      <c r="C488" s="7" t="s">
        <v>568</v>
      </c>
      <c r="D488" s="7" t="s">
        <v>333</v>
      </c>
      <c r="E488" s="7" t="s">
        <v>781</v>
      </c>
      <c r="F488" s="42" t="s">
        <v>2276</v>
      </c>
      <c r="G488" s="12">
        <v>2</v>
      </c>
      <c r="H488" s="12">
        <v>2.2</v>
      </c>
      <c r="I488" s="12" t="s">
        <v>149</v>
      </c>
      <c r="J488" s="12" t="s">
        <v>694</v>
      </c>
      <c r="K488" s="12" t="s">
        <v>197</v>
      </c>
      <c r="L488" s="7" t="s">
        <v>1287</v>
      </c>
      <c r="M488" s="7" t="s">
        <v>763</v>
      </c>
      <c r="N488" s="7" t="s">
        <v>98</v>
      </c>
      <c r="O488" s="12" t="s">
        <v>41</v>
      </c>
      <c r="P488" s="12" t="s">
        <v>101</v>
      </c>
      <c r="Q488" s="8"/>
      <c r="R488" s="7">
        <v>100</v>
      </c>
      <c r="S488" s="7">
        <v>100</v>
      </c>
      <c r="T488" s="7">
        <v>98</v>
      </c>
      <c r="U488" s="8">
        <f t="shared" si="68"/>
        <v>0.98</v>
      </c>
      <c r="V488" s="8">
        <f t="shared" si="69"/>
        <v>0.98</v>
      </c>
      <c r="W488" s="7"/>
      <c r="X488" s="7"/>
      <c r="Y488" s="18">
        <v>5491803</v>
      </c>
      <c r="Z488" s="18">
        <v>34967816</v>
      </c>
      <c r="AA488" s="18">
        <v>372930</v>
      </c>
      <c r="AB488" s="33">
        <f t="shared" si="70"/>
        <v>0.06790666016242754</v>
      </c>
      <c r="AC488" s="34">
        <f t="shared" si="71"/>
        <v>0.010664949735493917</v>
      </c>
    </row>
    <row r="489" spans="1:29" ht="45" customHeight="1">
      <c r="A489" s="71" t="s">
        <v>780</v>
      </c>
      <c r="B489" s="56" t="s">
        <v>36</v>
      </c>
      <c r="C489" s="68" t="s">
        <v>568</v>
      </c>
      <c r="D489" s="59" t="s">
        <v>333</v>
      </c>
      <c r="E489" s="65" t="s">
        <v>781</v>
      </c>
      <c r="F489" s="62" t="s">
        <v>2276</v>
      </c>
      <c r="G489" s="59">
        <v>2</v>
      </c>
      <c r="H489" s="59">
        <v>2.2</v>
      </c>
      <c r="I489" s="59" t="s">
        <v>149</v>
      </c>
      <c r="J489" s="59" t="s">
        <v>695</v>
      </c>
      <c r="K489" s="12" t="s">
        <v>197</v>
      </c>
      <c r="L489" s="7" t="s">
        <v>1288</v>
      </c>
      <c r="M489" s="7" t="s">
        <v>764</v>
      </c>
      <c r="N489" s="7" t="s">
        <v>98</v>
      </c>
      <c r="O489" s="12" t="s">
        <v>41</v>
      </c>
      <c r="P489" s="12" t="s">
        <v>101</v>
      </c>
      <c r="Q489" s="8"/>
      <c r="R489" s="7" t="s">
        <v>502</v>
      </c>
      <c r="S489" s="7">
        <v>100</v>
      </c>
      <c r="T489" s="7">
        <v>0</v>
      </c>
      <c r="U489" s="8">
        <f t="shared" si="68"/>
        <v>0</v>
      </c>
      <c r="V489" s="8">
        <f t="shared" si="69"/>
        <v>0</v>
      </c>
      <c r="W489" s="7"/>
      <c r="X489" s="7"/>
      <c r="Y489" s="18">
        <v>0</v>
      </c>
      <c r="Z489" s="18">
        <v>162795.735</v>
      </c>
      <c r="AA489" s="18">
        <v>0</v>
      </c>
      <c r="AB489" s="33" t="str">
        <f t="shared" si="70"/>
        <v>0</v>
      </c>
      <c r="AC489" s="34">
        <f t="shared" si="71"/>
        <v>0</v>
      </c>
    </row>
    <row r="490" spans="1:29" ht="45" customHeight="1">
      <c r="A490" s="72"/>
      <c r="B490" s="58"/>
      <c r="C490" s="70"/>
      <c r="D490" s="61"/>
      <c r="E490" s="67"/>
      <c r="F490" s="64"/>
      <c r="G490" s="61"/>
      <c r="H490" s="61"/>
      <c r="I490" s="61"/>
      <c r="J490" s="61"/>
      <c r="K490" s="12" t="s">
        <v>197</v>
      </c>
      <c r="L490" s="7" t="s">
        <v>1288</v>
      </c>
      <c r="M490" s="7" t="s">
        <v>764</v>
      </c>
      <c r="N490" s="7" t="s">
        <v>98</v>
      </c>
      <c r="O490" s="12" t="s">
        <v>41</v>
      </c>
      <c r="P490" s="12" t="s">
        <v>101</v>
      </c>
      <c r="Q490" s="8"/>
      <c r="R490" s="7" t="s">
        <v>502</v>
      </c>
      <c r="S490" s="7">
        <v>100</v>
      </c>
      <c r="T490" s="7">
        <v>0</v>
      </c>
      <c r="U490" s="8">
        <f t="shared" si="68"/>
        <v>0</v>
      </c>
      <c r="V490" s="8">
        <f t="shared" si="69"/>
        <v>0</v>
      </c>
      <c r="W490" s="7"/>
      <c r="X490" s="7"/>
      <c r="Y490" s="18">
        <v>0</v>
      </c>
      <c r="Z490" s="18">
        <v>162795.735</v>
      </c>
      <c r="AA490" s="18">
        <v>0</v>
      </c>
      <c r="AB490" s="33" t="str">
        <f t="shared" si="70"/>
        <v>0</v>
      </c>
      <c r="AC490" s="34">
        <f t="shared" si="71"/>
        <v>0</v>
      </c>
    </row>
    <row r="491" spans="1:29" ht="51">
      <c r="A491" s="44" t="s">
        <v>780</v>
      </c>
      <c r="B491" s="6" t="s">
        <v>36</v>
      </c>
      <c r="C491" s="7" t="s">
        <v>568</v>
      </c>
      <c r="D491" s="7" t="s">
        <v>333</v>
      </c>
      <c r="E491" s="7" t="s">
        <v>781</v>
      </c>
      <c r="F491" s="42" t="s">
        <v>2276</v>
      </c>
      <c r="G491" s="12">
        <v>2</v>
      </c>
      <c r="H491" s="12">
        <v>2.2</v>
      </c>
      <c r="I491" s="12" t="s">
        <v>149</v>
      </c>
      <c r="J491" s="12" t="s">
        <v>696</v>
      </c>
      <c r="K491" s="12" t="s">
        <v>197</v>
      </c>
      <c r="L491" s="7" t="s">
        <v>1289</v>
      </c>
      <c r="M491" s="7" t="s">
        <v>765</v>
      </c>
      <c r="N491" s="7" t="s">
        <v>98</v>
      </c>
      <c r="O491" s="12" t="s">
        <v>41</v>
      </c>
      <c r="P491" s="12" t="s">
        <v>101</v>
      </c>
      <c r="Q491" s="8"/>
      <c r="R491" s="7">
        <v>100</v>
      </c>
      <c r="S491" s="7">
        <v>100</v>
      </c>
      <c r="T491" s="7">
        <v>0</v>
      </c>
      <c r="U491" s="8">
        <f t="shared" si="68"/>
        <v>0</v>
      </c>
      <c r="V491" s="8">
        <f t="shared" si="69"/>
        <v>0</v>
      </c>
      <c r="W491" s="7"/>
      <c r="X491" s="7"/>
      <c r="Y491" s="18">
        <v>0</v>
      </c>
      <c r="Z491" s="18">
        <v>90794705</v>
      </c>
      <c r="AA491" s="18">
        <v>1055469</v>
      </c>
      <c r="AB491" s="33" t="str">
        <f t="shared" si="70"/>
        <v>0</v>
      </c>
      <c r="AC491" s="34">
        <f t="shared" si="71"/>
        <v>0.011624785828644964</v>
      </c>
    </row>
    <row r="492" spans="1:29" ht="51">
      <c r="A492" s="44" t="s">
        <v>780</v>
      </c>
      <c r="B492" s="6" t="s">
        <v>36</v>
      </c>
      <c r="C492" s="7" t="s">
        <v>568</v>
      </c>
      <c r="D492" s="7" t="s">
        <v>333</v>
      </c>
      <c r="E492" s="7" t="s">
        <v>781</v>
      </c>
      <c r="F492" s="42" t="s">
        <v>2276</v>
      </c>
      <c r="G492" s="12">
        <v>2</v>
      </c>
      <c r="H492" s="12">
        <v>2.2</v>
      </c>
      <c r="I492" s="12" t="s">
        <v>149</v>
      </c>
      <c r="J492" s="12" t="s">
        <v>697</v>
      </c>
      <c r="K492" s="12" t="s">
        <v>197</v>
      </c>
      <c r="L492" s="7" t="s">
        <v>1290</v>
      </c>
      <c r="M492" s="7" t="s">
        <v>766</v>
      </c>
      <c r="N492" s="7" t="s">
        <v>98</v>
      </c>
      <c r="O492" s="12" t="s">
        <v>41</v>
      </c>
      <c r="P492" s="12" t="s">
        <v>179</v>
      </c>
      <c r="Q492" s="8"/>
      <c r="R492" s="7" t="s">
        <v>502</v>
      </c>
      <c r="S492" s="7">
        <v>100</v>
      </c>
      <c r="T492" s="7">
        <v>0</v>
      </c>
      <c r="U492" s="8">
        <f t="shared" si="68"/>
        <v>0</v>
      </c>
      <c r="V492" s="8">
        <f t="shared" si="69"/>
        <v>0</v>
      </c>
      <c r="W492" s="7"/>
      <c r="X492" s="7"/>
      <c r="Y492" s="18">
        <v>0</v>
      </c>
      <c r="Z492" s="18">
        <v>5081000</v>
      </c>
      <c r="AA492" s="18">
        <v>0</v>
      </c>
      <c r="AB492" s="33" t="str">
        <f t="shared" si="70"/>
        <v>0</v>
      </c>
      <c r="AC492" s="34">
        <f t="shared" si="71"/>
        <v>0</v>
      </c>
    </row>
    <row r="493" spans="1:29" ht="163.2">
      <c r="A493" s="44" t="s">
        <v>780</v>
      </c>
      <c r="B493" s="6" t="s">
        <v>36</v>
      </c>
      <c r="C493" s="7" t="s">
        <v>568</v>
      </c>
      <c r="D493" s="7" t="s">
        <v>628</v>
      </c>
      <c r="E493" s="7" t="s">
        <v>781</v>
      </c>
      <c r="F493" s="42" t="s">
        <v>2340</v>
      </c>
      <c r="G493" s="12">
        <v>2</v>
      </c>
      <c r="H493" s="12">
        <v>2.2</v>
      </c>
      <c r="I493" s="12" t="s">
        <v>149</v>
      </c>
      <c r="J493" s="12" t="s">
        <v>698</v>
      </c>
      <c r="K493" s="12" t="s">
        <v>197</v>
      </c>
      <c r="L493" s="7" t="s">
        <v>1291</v>
      </c>
      <c r="M493" s="7" t="s">
        <v>619</v>
      </c>
      <c r="N493" s="7" t="s">
        <v>98</v>
      </c>
      <c r="O493" s="12" t="s">
        <v>41</v>
      </c>
      <c r="P493" s="12" t="s">
        <v>101</v>
      </c>
      <c r="Q493" s="8"/>
      <c r="R493" s="7">
        <v>100</v>
      </c>
      <c r="S493" s="7">
        <v>100</v>
      </c>
      <c r="T493" s="7">
        <v>0</v>
      </c>
      <c r="U493" s="8">
        <f t="shared" si="68"/>
        <v>0</v>
      </c>
      <c r="V493" s="8">
        <f t="shared" si="69"/>
        <v>0</v>
      </c>
      <c r="W493" s="7"/>
      <c r="X493" s="7"/>
      <c r="Y493" s="18">
        <v>0</v>
      </c>
      <c r="Z493" s="18">
        <v>8877034</v>
      </c>
      <c r="AA493" s="18">
        <v>3875862</v>
      </c>
      <c r="AB493" s="33" t="str">
        <f t="shared" si="70"/>
        <v>0</v>
      </c>
      <c r="AC493" s="34">
        <f t="shared" si="71"/>
        <v>0.4366167798839117</v>
      </c>
    </row>
    <row r="494" spans="1:29" ht="51">
      <c r="A494" s="44" t="s">
        <v>780</v>
      </c>
      <c r="B494" s="6" t="s">
        <v>36</v>
      </c>
      <c r="C494" s="7" t="s">
        <v>568</v>
      </c>
      <c r="D494" s="7" t="s">
        <v>333</v>
      </c>
      <c r="E494" s="7" t="s">
        <v>781</v>
      </c>
      <c r="F494" s="42" t="s">
        <v>2276</v>
      </c>
      <c r="G494" s="12">
        <v>2</v>
      </c>
      <c r="H494" s="12">
        <v>2.2</v>
      </c>
      <c r="I494" s="12" t="s">
        <v>149</v>
      </c>
      <c r="J494" s="12" t="s">
        <v>699</v>
      </c>
      <c r="K494" s="12" t="s">
        <v>197</v>
      </c>
      <c r="L494" s="7" t="s">
        <v>1292</v>
      </c>
      <c r="M494" s="7" t="s">
        <v>767</v>
      </c>
      <c r="N494" s="7" t="s">
        <v>98</v>
      </c>
      <c r="O494" s="12" t="s">
        <v>41</v>
      </c>
      <c r="P494" s="12" t="s">
        <v>101</v>
      </c>
      <c r="Q494" s="8"/>
      <c r="R494" s="7">
        <v>100</v>
      </c>
      <c r="S494" s="7">
        <v>100</v>
      </c>
      <c r="T494" s="7">
        <v>0</v>
      </c>
      <c r="U494" s="8">
        <f t="shared" si="68"/>
        <v>0</v>
      </c>
      <c r="V494" s="8">
        <f t="shared" si="69"/>
        <v>0</v>
      </c>
      <c r="W494" s="7"/>
      <c r="X494" s="7"/>
      <c r="Y494" s="18">
        <v>0</v>
      </c>
      <c r="Z494" s="18">
        <v>6166684</v>
      </c>
      <c r="AA494" s="18">
        <v>0</v>
      </c>
      <c r="AB494" s="33" t="str">
        <f t="shared" si="70"/>
        <v>0</v>
      </c>
      <c r="AC494" s="34">
        <f t="shared" si="71"/>
        <v>0</v>
      </c>
    </row>
    <row r="495" spans="1:29" ht="51">
      <c r="A495" s="44" t="s">
        <v>780</v>
      </c>
      <c r="B495" s="6" t="s">
        <v>36</v>
      </c>
      <c r="C495" s="7" t="s">
        <v>568</v>
      </c>
      <c r="D495" s="7" t="s">
        <v>333</v>
      </c>
      <c r="E495" s="7" t="s">
        <v>781</v>
      </c>
      <c r="F495" s="42" t="s">
        <v>2276</v>
      </c>
      <c r="G495" s="12">
        <v>2</v>
      </c>
      <c r="H495" s="12">
        <v>2.2</v>
      </c>
      <c r="I495" s="12" t="s">
        <v>149</v>
      </c>
      <c r="J495" s="12" t="s">
        <v>702</v>
      </c>
      <c r="K495" s="12" t="s">
        <v>197</v>
      </c>
      <c r="L495" s="7" t="s">
        <v>1293</v>
      </c>
      <c r="M495" s="7" t="s">
        <v>306</v>
      </c>
      <c r="N495" s="7" t="s">
        <v>98</v>
      </c>
      <c r="O495" s="12" t="s">
        <v>41</v>
      </c>
      <c r="P495" s="12" t="s">
        <v>101</v>
      </c>
      <c r="Q495" s="8"/>
      <c r="R495" s="7">
        <v>100</v>
      </c>
      <c r="S495" s="7">
        <v>100</v>
      </c>
      <c r="T495" s="7">
        <v>0</v>
      </c>
      <c r="U495" s="8">
        <f t="shared" si="68"/>
        <v>0</v>
      </c>
      <c r="V495" s="8">
        <f t="shared" si="69"/>
        <v>0</v>
      </c>
      <c r="W495" s="7"/>
      <c r="X495" s="7"/>
      <c r="Y495" s="18">
        <v>0</v>
      </c>
      <c r="Z495" s="18">
        <v>789359</v>
      </c>
      <c r="AA495" s="18">
        <v>0</v>
      </c>
      <c r="AB495" s="33" t="str">
        <f t="shared" si="70"/>
        <v>0</v>
      </c>
      <c r="AC495" s="34">
        <f t="shared" si="71"/>
        <v>0</v>
      </c>
    </row>
    <row r="496" spans="1:29" ht="51">
      <c r="A496" s="44" t="s">
        <v>780</v>
      </c>
      <c r="B496" s="6" t="s">
        <v>36</v>
      </c>
      <c r="C496" s="7" t="s">
        <v>568</v>
      </c>
      <c r="D496" s="7" t="s">
        <v>333</v>
      </c>
      <c r="E496" s="7" t="s">
        <v>781</v>
      </c>
      <c r="F496" s="42" t="s">
        <v>2276</v>
      </c>
      <c r="G496" s="12">
        <v>2</v>
      </c>
      <c r="H496" s="12">
        <v>2.2</v>
      </c>
      <c r="I496" s="12" t="s">
        <v>149</v>
      </c>
      <c r="J496" s="12" t="s">
        <v>703</v>
      </c>
      <c r="K496" s="12" t="s">
        <v>197</v>
      </c>
      <c r="L496" s="7" t="s">
        <v>1294</v>
      </c>
      <c r="M496" s="7" t="s">
        <v>768</v>
      </c>
      <c r="N496" s="7" t="s">
        <v>98</v>
      </c>
      <c r="O496" s="12" t="s">
        <v>41</v>
      </c>
      <c r="P496" s="12" t="s">
        <v>101</v>
      </c>
      <c r="Q496" s="8"/>
      <c r="R496" s="7" t="s">
        <v>502</v>
      </c>
      <c r="S496" s="7">
        <v>100</v>
      </c>
      <c r="T496" s="7">
        <v>0</v>
      </c>
      <c r="U496" s="8">
        <f t="shared" si="68"/>
        <v>0</v>
      </c>
      <c r="V496" s="8">
        <f t="shared" si="69"/>
        <v>0</v>
      </c>
      <c r="W496" s="7"/>
      <c r="X496" s="7"/>
      <c r="Y496" s="18">
        <v>0</v>
      </c>
      <c r="Z496" s="18">
        <v>175969</v>
      </c>
      <c r="AA496" s="18">
        <v>0</v>
      </c>
      <c r="AB496" s="33" t="str">
        <f t="shared" si="70"/>
        <v>0</v>
      </c>
      <c r="AC496" s="34">
        <f t="shared" si="71"/>
        <v>0</v>
      </c>
    </row>
    <row r="497" spans="1:29" ht="163.2">
      <c r="A497" s="44" t="s">
        <v>780</v>
      </c>
      <c r="B497" s="6" t="s">
        <v>36</v>
      </c>
      <c r="C497" s="7" t="s">
        <v>568</v>
      </c>
      <c r="D497" s="7" t="s">
        <v>628</v>
      </c>
      <c r="E497" s="7" t="s">
        <v>781</v>
      </c>
      <c r="F497" s="42" t="s">
        <v>2340</v>
      </c>
      <c r="G497" s="12">
        <v>2</v>
      </c>
      <c r="H497" s="12">
        <v>2.2</v>
      </c>
      <c r="I497" s="12" t="s">
        <v>149</v>
      </c>
      <c r="J497" s="12" t="s">
        <v>704</v>
      </c>
      <c r="K497" s="12" t="s">
        <v>197</v>
      </c>
      <c r="L497" s="7" t="s">
        <v>1295</v>
      </c>
      <c r="M497" s="7" t="s">
        <v>306</v>
      </c>
      <c r="N497" s="7" t="s">
        <v>98</v>
      </c>
      <c r="O497" s="12" t="s">
        <v>41</v>
      </c>
      <c r="P497" s="12" t="s">
        <v>778</v>
      </c>
      <c r="Q497" s="8"/>
      <c r="R497" s="7">
        <v>100</v>
      </c>
      <c r="S497" s="7">
        <v>100</v>
      </c>
      <c r="T497" s="7">
        <v>0</v>
      </c>
      <c r="U497" s="8">
        <f t="shared" si="68"/>
        <v>0</v>
      </c>
      <c r="V497" s="8">
        <f t="shared" si="69"/>
        <v>0</v>
      </c>
      <c r="W497" s="7"/>
      <c r="X497" s="7"/>
      <c r="Y497" s="18">
        <v>0</v>
      </c>
      <c r="Z497" s="18">
        <v>9084760</v>
      </c>
      <c r="AA497" s="18">
        <v>0</v>
      </c>
      <c r="AB497" s="33" t="str">
        <f t="shared" si="70"/>
        <v>0</v>
      </c>
      <c r="AC497" s="34">
        <f t="shared" si="71"/>
        <v>0</v>
      </c>
    </row>
    <row r="498" spans="1:29" ht="163.2">
      <c r="A498" s="44" t="s">
        <v>780</v>
      </c>
      <c r="B498" s="6" t="s">
        <v>36</v>
      </c>
      <c r="C498" s="7" t="s">
        <v>568</v>
      </c>
      <c r="D498" s="7" t="s">
        <v>628</v>
      </c>
      <c r="E498" s="7" t="s">
        <v>781</v>
      </c>
      <c r="F498" s="42" t="s">
        <v>2340</v>
      </c>
      <c r="G498" s="12">
        <v>2</v>
      </c>
      <c r="H498" s="12">
        <v>2.2</v>
      </c>
      <c r="I498" s="12" t="s">
        <v>149</v>
      </c>
      <c r="J498" s="12" t="s">
        <v>707</v>
      </c>
      <c r="K498" s="12" t="s">
        <v>197</v>
      </c>
      <c r="L498" s="7" t="s">
        <v>1296</v>
      </c>
      <c r="M498" s="7" t="s">
        <v>199</v>
      </c>
      <c r="N498" s="7" t="s">
        <v>98</v>
      </c>
      <c r="O498" s="12" t="s">
        <v>41</v>
      </c>
      <c r="P498" s="12" t="s">
        <v>778</v>
      </c>
      <c r="Q498" s="8"/>
      <c r="R498" s="7" t="s">
        <v>502</v>
      </c>
      <c r="S498" s="7">
        <v>100</v>
      </c>
      <c r="T498" s="7">
        <v>0</v>
      </c>
      <c r="U498" s="8">
        <f t="shared" si="68"/>
        <v>0</v>
      </c>
      <c r="V498" s="8">
        <f t="shared" si="69"/>
        <v>0</v>
      </c>
      <c r="W498" s="7"/>
      <c r="X498" s="7"/>
      <c r="Y498" s="18">
        <v>0</v>
      </c>
      <c r="Z498" s="18">
        <v>245634</v>
      </c>
      <c r="AA498" s="18">
        <v>0</v>
      </c>
      <c r="AB498" s="33" t="str">
        <f t="shared" si="70"/>
        <v>0</v>
      </c>
      <c r="AC498" s="34">
        <f t="shared" si="71"/>
        <v>0</v>
      </c>
    </row>
    <row r="499" spans="1:29" ht="112.2">
      <c r="A499" s="44" t="s">
        <v>780</v>
      </c>
      <c r="B499" s="6" t="s">
        <v>36</v>
      </c>
      <c r="C499" s="7" t="s">
        <v>568</v>
      </c>
      <c r="D499" s="7" t="s">
        <v>788</v>
      </c>
      <c r="E499" s="7" t="s">
        <v>781</v>
      </c>
      <c r="F499" s="42" t="s">
        <v>2275</v>
      </c>
      <c r="G499" s="12">
        <v>1</v>
      </c>
      <c r="H499" s="12">
        <v>1.9</v>
      </c>
      <c r="I499" s="12" t="s">
        <v>675</v>
      </c>
      <c r="J499" s="12" t="s">
        <v>637</v>
      </c>
      <c r="K499" s="12" t="s">
        <v>197</v>
      </c>
      <c r="L499" s="7" t="s">
        <v>1297</v>
      </c>
      <c r="M499" s="7" t="s">
        <v>658</v>
      </c>
      <c r="N499" s="7" t="s">
        <v>98</v>
      </c>
      <c r="O499" s="12" t="s">
        <v>41</v>
      </c>
      <c r="P499" s="12" t="s">
        <v>101</v>
      </c>
      <c r="Q499" s="8"/>
      <c r="R499" s="7" t="s">
        <v>502</v>
      </c>
      <c r="S499" s="7">
        <v>100</v>
      </c>
      <c r="T499" s="7">
        <v>0</v>
      </c>
      <c r="U499" s="8">
        <f t="shared" si="68"/>
        <v>0</v>
      </c>
      <c r="V499" s="8">
        <f t="shared" si="69"/>
        <v>0</v>
      </c>
      <c r="W499" s="7"/>
      <c r="X499" s="7"/>
      <c r="Y499" s="18">
        <v>0</v>
      </c>
      <c r="Z499" s="18">
        <v>40915</v>
      </c>
      <c r="AA499" s="18">
        <v>0</v>
      </c>
      <c r="AB499" s="8" t="str">
        <f t="shared" si="70"/>
        <v>0</v>
      </c>
      <c r="AC499" s="13">
        <f t="shared" si="71"/>
        <v>0</v>
      </c>
    </row>
    <row r="500" spans="1:29" ht="51">
      <c r="A500" s="44" t="s">
        <v>780</v>
      </c>
      <c r="B500" s="6" t="s">
        <v>36</v>
      </c>
      <c r="C500" s="7" t="s">
        <v>568</v>
      </c>
      <c r="D500" s="7" t="s">
        <v>333</v>
      </c>
      <c r="E500" s="7" t="s">
        <v>781</v>
      </c>
      <c r="F500" s="42" t="s">
        <v>2276</v>
      </c>
      <c r="G500" s="12">
        <v>2</v>
      </c>
      <c r="H500" s="12">
        <v>2.2</v>
      </c>
      <c r="I500" s="12" t="s">
        <v>149</v>
      </c>
      <c r="J500" s="12" t="s">
        <v>709</v>
      </c>
      <c r="K500" s="12" t="s">
        <v>197</v>
      </c>
      <c r="L500" s="7" t="s">
        <v>1298</v>
      </c>
      <c r="M500" s="7" t="s">
        <v>770</v>
      </c>
      <c r="N500" s="7" t="s">
        <v>98</v>
      </c>
      <c r="O500" s="12" t="s">
        <v>41</v>
      </c>
      <c r="P500" s="12" t="s">
        <v>101</v>
      </c>
      <c r="Q500" s="8"/>
      <c r="R500" s="7" t="s">
        <v>502</v>
      </c>
      <c r="S500" s="7">
        <v>100</v>
      </c>
      <c r="T500" s="7">
        <v>0</v>
      </c>
      <c r="U500" s="8">
        <f t="shared" si="68"/>
        <v>0</v>
      </c>
      <c r="V500" s="8">
        <f t="shared" si="69"/>
        <v>0</v>
      </c>
      <c r="W500" s="7"/>
      <c r="X500" s="7"/>
      <c r="Y500" s="18">
        <v>0</v>
      </c>
      <c r="Z500" s="18">
        <v>12012</v>
      </c>
      <c r="AA500" s="18">
        <v>0</v>
      </c>
      <c r="AB500" s="8" t="str">
        <f t="shared" si="70"/>
        <v>0</v>
      </c>
      <c r="AC500" s="13">
        <f t="shared" si="71"/>
        <v>0</v>
      </c>
    </row>
    <row r="501" spans="1:29" ht="163.2">
      <c r="A501" s="44" t="s">
        <v>780</v>
      </c>
      <c r="B501" s="6" t="s">
        <v>36</v>
      </c>
      <c r="C501" s="7" t="s">
        <v>568</v>
      </c>
      <c r="D501" s="7" t="s">
        <v>628</v>
      </c>
      <c r="E501" s="7" t="s">
        <v>781</v>
      </c>
      <c r="F501" s="42" t="s">
        <v>2340</v>
      </c>
      <c r="G501" s="12">
        <v>2</v>
      </c>
      <c r="H501" s="12">
        <v>2.2</v>
      </c>
      <c r="I501" s="12" t="s">
        <v>149</v>
      </c>
      <c r="J501" s="12" t="s">
        <v>712</v>
      </c>
      <c r="K501" s="12" t="s">
        <v>197</v>
      </c>
      <c r="L501" s="7" t="s">
        <v>1299</v>
      </c>
      <c r="M501" s="7" t="s">
        <v>657</v>
      </c>
      <c r="N501" s="7" t="s">
        <v>98</v>
      </c>
      <c r="O501" s="12" t="s">
        <v>41</v>
      </c>
      <c r="P501" s="12" t="s">
        <v>101</v>
      </c>
      <c r="Q501" s="8"/>
      <c r="R501" s="7" t="s">
        <v>502</v>
      </c>
      <c r="S501" s="7">
        <v>100</v>
      </c>
      <c r="T501" s="7">
        <v>0</v>
      </c>
      <c r="U501" s="8">
        <f t="shared" si="68"/>
        <v>0</v>
      </c>
      <c r="V501" s="8">
        <f t="shared" si="69"/>
        <v>0</v>
      </c>
      <c r="W501" s="7"/>
      <c r="X501" s="7"/>
      <c r="Y501" s="18">
        <v>0</v>
      </c>
      <c r="Z501" s="18">
        <v>54317</v>
      </c>
      <c r="AA501" s="18">
        <v>0</v>
      </c>
      <c r="AB501" s="8" t="str">
        <f t="shared" si="70"/>
        <v>0</v>
      </c>
      <c r="AC501" s="13">
        <f t="shared" si="71"/>
        <v>0</v>
      </c>
    </row>
    <row r="502" spans="1:29" ht="163.2">
      <c r="A502" s="44" t="s">
        <v>780</v>
      </c>
      <c r="B502" s="6" t="s">
        <v>36</v>
      </c>
      <c r="C502" s="7" t="s">
        <v>568</v>
      </c>
      <c r="D502" s="7" t="s">
        <v>628</v>
      </c>
      <c r="E502" s="7" t="s">
        <v>781</v>
      </c>
      <c r="F502" s="42" t="s">
        <v>2340</v>
      </c>
      <c r="G502" s="12">
        <v>2</v>
      </c>
      <c r="H502" s="12">
        <v>2.2</v>
      </c>
      <c r="I502" s="12" t="s">
        <v>149</v>
      </c>
      <c r="J502" s="12" t="s">
        <v>713</v>
      </c>
      <c r="K502" s="12" t="s">
        <v>197</v>
      </c>
      <c r="L502" s="7" t="s">
        <v>1300</v>
      </c>
      <c r="M502" s="7" t="s">
        <v>657</v>
      </c>
      <c r="N502" s="7" t="s">
        <v>98</v>
      </c>
      <c r="O502" s="12" t="s">
        <v>41</v>
      </c>
      <c r="P502" s="12" t="s">
        <v>101</v>
      </c>
      <c r="Q502" s="8"/>
      <c r="R502" s="7" t="s">
        <v>502</v>
      </c>
      <c r="S502" s="7">
        <v>100</v>
      </c>
      <c r="T502" s="7">
        <v>0</v>
      </c>
      <c r="U502" s="8">
        <f t="shared" si="68"/>
        <v>0</v>
      </c>
      <c r="V502" s="8">
        <f t="shared" si="69"/>
        <v>0</v>
      </c>
      <c r="W502" s="7"/>
      <c r="X502" s="7"/>
      <c r="Y502" s="18">
        <v>0</v>
      </c>
      <c r="Z502" s="18">
        <v>161349</v>
      </c>
      <c r="AA502" s="18">
        <v>0</v>
      </c>
      <c r="AB502" s="8" t="str">
        <f t="shared" si="70"/>
        <v>0</v>
      </c>
      <c r="AC502" s="13">
        <f t="shared" si="71"/>
        <v>0</v>
      </c>
    </row>
    <row r="503" spans="1:29" ht="163.2">
      <c r="A503" s="44" t="s">
        <v>780</v>
      </c>
      <c r="B503" s="6" t="s">
        <v>36</v>
      </c>
      <c r="C503" s="7" t="s">
        <v>568</v>
      </c>
      <c r="D503" s="7" t="s">
        <v>628</v>
      </c>
      <c r="E503" s="7" t="s">
        <v>781</v>
      </c>
      <c r="F503" s="42" t="s">
        <v>2340</v>
      </c>
      <c r="G503" s="12">
        <v>2</v>
      </c>
      <c r="H503" s="12">
        <v>2.2</v>
      </c>
      <c r="I503" s="12" t="s">
        <v>149</v>
      </c>
      <c r="J503" s="12" t="s">
        <v>716</v>
      </c>
      <c r="K503" s="12" t="s">
        <v>197</v>
      </c>
      <c r="L503" s="7" t="s">
        <v>1301</v>
      </c>
      <c r="M503" s="7" t="s">
        <v>657</v>
      </c>
      <c r="N503" s="7" t="s">
        <v>98</v>
      </c>
      <c r="O503" s="12" t="s">
        <v>41</v>
      </c>
      <c r="P503" s="12" t="s">
        <v>101</v>
      </c>
      <c r="Q503" s="8"/>
      <c r="R503" s="7" t="s">
        <v>502</v>
      </c>
      <c r="S503" s="7">
        <v>100</v>
      </c>
      <c r="T503" s="7">
        <v>0</v>
      </c>
      <c r="U503" s="8">
        <f t="shared" si="68"/>
        <v>0</v>
      </c>
      <c r="V503" s="8">
        <f t="shared" si="69"/>
        <v>0</v>
      </c>
      <c r="W503" s="7"/>
      <c r="X503" s="7"/>
      <c r="Y503" s="18">
        <v>0</v>
      </c>
      <c r="Z503" s="18">
        <v>2880897</v>
      </c>
      <c r="AA503" s="18">
        <v>0</v>
      </c>
      <c r="AB503" s="8" t="str">
        <f t="shared" si="70"/>
        <v>0</v>
      </c>
      <c r="AC503" s="13">
        <f t="shared" si="71"/>
        <v>0</v>
      </c>
    </row>
    <row r="504" spans="1:29" ht="163.2">
      <c r="A504" s="44" t="s">
        <v>780</v>
      </c>
      <c r="B504" s="6" t="s">
        <v>36</v>
      </c>
      <c r="C504" s="7" t="s">
        <v>568</v>
      </c>
      <c r="D504" s="7" t="s">
        <v>628</v>
      </c>
      <c r="E504" s="7" t="s">
        <v>781</v>
      </c>
      <c r="F504" s="42" t="s">
        <v>2340</v>
      </c>
      <c r="G504" s="12">
        <v>2</v>
      </c>
      <c r="H504" s="12">
        <v>2.2</v>
      </c>
      <c r="I504" s="12" t="s">
        <v>149</v>
      </c>
      <c r="J504" s="12" t="s">
        <v>717</v>
      </c>
      <c r="K504" s="12" t="s">
        <v>197</v>
      </c>
      <c r="L504" s="7" t="s">
        <v>1302</v>
      </c>
      <c r="M504" s="7" t="s">
        <v>657</v>
      </c>
      <c r="N504" s="7" t="s">
        <v>98</v>
      </c>
      <c r="O504" s="12" t="s">
        <v>41</v>
      </c>
      <c r="P504" s="12" t="s">
        <v>101</v>
      </c>
      <c r="Q504" s="8"/>
      <c r="R504" s="7" t="s">
        <v>502</v>
      </c>
      <c r="S504" s="7">
        <v>100</v>
      </c>
      <c r="T504" s="7">
        <v>0</v>
      </c>
      <c r="U504" s="8">
        <f t="shared" si="68"/>
        <v>0</v>
      </c>
      <c r="V504" s="8">
        <f t="shared" si="69"/>
        <v>0</v>
      </c>
      <c r="W504" s="7"/>
      <c r="X504" s="7"/>
      <c r="Y504" s="18">
        <v>0</v>
      </c>
      <c r="Z504" s="18">
        <v>1295053</v>
      </c>
      <c r="AA504" s="18">
        <v>0</v>
      </c>
      <c r="AB504" s="8" t="str">
        <f t="shared" si="70"/>
        <v>0</v>
      </c>
      <c r="AC504" s="13">
        <f t="shared" si="71"/>
        <v>0</v>
      </c>
    </row>
    <row r="505" spans="1:29" ht="163.2">
      <c r="A505" s="44" t="s">
        <v>780</v>
      </c>
      <c r="B505" s="6" t="s">
        <v>36</v>
      </c>
      <c r="C505" s="7" t="s">
        <v>568</v>
      </c>
      <c r="D505" s="7" t="s">
        <v>628</v>
      </c>
      <c r="E505" s="7" t="s">
        <v>781</v>
      </c>
      <c r="F505" s="42" t="s">
        <v>2340</v>
      </c>
      <c r="G505" s="12">
        <v>2</v>
      </c>
      <c r="H505" s="12">
        <v>2.2</v>
      </c>
      <c r="I505" s="12" t="s">
        <v>149</v>
      </c>
      <c r="J505" s="12" t="s">
        <v>718</v>
      </c>
      <c r="K505" s="12" t="s">
        <v>197</v>
      </c>
      <c r="L505" s="7" t="s">
        <v>1300</v>
      </c>
      <c r="M505" s="7" t="s">
        <v>657</v>
      </c>
      <c r="N505" s="7" t="s">
        <v>98</v>
      </c>
      <c r="O505" s="12" t="s">
        <v>41</v>
      </c>
      <c r="P505" s="12" t="s">
        <v>101</v>
      </c>
      <c r="Q505" s="8"/>
      <c r="R505" s="7" t="s">
        <v>502</v>
      </c>
      <c r="S505" s="7">
        <v>100</v>
      </c>
      <c r="T505" s="7">
        <v>0</v>
      </c>
      <c r="U505" s="8">
        <f t="shared" si="68"/>
        <v>0</v>
      </c>
      <c r="V505" s="8">
        <f t="shared" si="69"/>
        <v>0</v>
      </c>
      <c r="W505" s="7"/>
      <c r="X505" s="7"/>
      <c r="Y505" s="18">
        <v>0</v>
      </c>
      <c r="Z505" s="18">
        <v>22759</v>
      </c>
      <c r="AA505" s="18">
        <v>0</v>
      </c>
      <c r="AB505" s="8" t="str">
        <f t="shared" si="70"/>
        <v>0</v>
      </c>
      <c r="AC505" s="13">
        <f t="shared" si="71"/>
        <v>0</v>
      </c>
    </row>
    <row r="506" spans="1:29" ht="163.2">
      <c r="A506" s="44" t="s">
        <v>780</v>
      </c>
      <c r="B506" s="6" t="s">
        <v>36</v>
      </c>
      <c r="C506" s="7" t="s">
        <v>568</v>
      </c>
      <c r="D506" s="7" t="s">
        <v>628</v>
      </c>
      <c r="E506" s="7" t="s">
        <v>781</v>
      </c>
      <c r="F506" s="42" t="s">
        <v>2340</v>
      </c>
      <c r="G506" s="12">
        <v>2</v>
      </c>
      <c r="H506" s="12">
        <v>2.2</v>
      </c>
      <c r="I506" s="12" t="s">
        <v>149</v>
      </c>
      <c r="J506" s="12" t="s">
        <v>730</v>
      </c>
      <c r="K506" s="12" t="s">
        <v>197</v>
      </c>
      <c r="L506" s="7" t="s">
        <v>1303</v>
      </c>
      <c r="M506" s="7" t="s">
        <v>657</v>
      </c>
      <c r="N506" s="7" t="s">
        <v>98</v>
      </c>
      <c r="O506" s="12" t="s">
        <v>41</v>
      </c>
      <c r="P506" s="12" t="s">
        <v>101</v>
      </c>
      <c r="Q506" s="8"/>
      <c r="R506" s="7" t="s">
        <v>502</v>
      </c>
      <c r="S506" s="7">
        <v>100</v>
      </c>
      <c r="T506" s="7">
        <v>0</v>
      </c>
      <c r="U506" s="8">
        <f t="shared" si="68"/>
        <v>0</v>
      </c>
      <c r="V506" s="8">
        <f t="shared" si="69"/>
        <v>0</v>
      </c>
      <c r="W506" s="7"/>
      <c r="X506" s="7"/>
      <c r="Y506" s="18">
        <v>0</v>
      </c>
      <c r="Z506" s="18">
        <v>391784</v>
      </c>
      <c r="AA506" s="18">
        <v>0</v>
      </c>
      <c r="AB506" s="8" t="str">
        <f t="shared" si="70"/>
        <v>0</v>
      </c>
      <c r="AC506" s="13">
        <f t="shared" si="71"/>
        <v>0</v>
      </c>
    </row>
    <row r="507" spans="1:29" ht="71.4">
      <c r="A507" s="44" t="s">
        <v>780</v>
      </c>
      <c r="B507" s="6" t="s">
        <v>36</v>
      </c>
      <c r="C507" s="7" t="s">
        <v>568</v>
      </c>
      <c r="D507" s="7" t="s">
        <v>333</v>
      </c>
      <c r="E507" s="7" t="s">
        <v>781</v>
      </c>
      <c r="F507" s="42" t="s">
        <v>2276</v>
      </c>
      <c r="G507" s="12">
        <v>2</v>
      </c>
      <c r="H507" s="12">
        <v>2.2</v>
      </c>
      <c r="I507" s="12" t="s">
        <v>325</v>
      </c>
      <c r="J507" s="12" t="s">
        <v>285</v>
      </c>
      <c r="K507" s="12" t="s">
        <v>296</v>
      </c>
      <c r="L507" s="7" t="s">
        <v>310</v>
      </c>
      <c r="M507" s="7" t="s">
        <v>310</v>
      </c>
      <c r="N507" s="7" t="s">
        <v>98</v>
      </c>
      <c r="O507" s="12" t="s">
        <v>41</v>
      </c>
      <c r="P507" s="12" t="s">
        <v>310</v>
      </c>
      <c r="Q507" s="8"/>
      <c r="R507" s="7">
        <v>0.0001</v>
      </c>
      <c r="S507" s="7">
        <v>0.0001</v>
      </c>
      <c r="T507" s="7">
        <v>0</v>
      </c>
      <c r="U507" s="8">
        <f t="shared" si="68"/>
        <v>0</v>
      </c>
      <c r="V507" s="8">
        <f t="shared" si="69"/>
        <v>0</v>
      </c>
      <c r="W507" s="7"/>
      <c r="X507" s="7"/>
      <c r="Y507" s="18">
        <v>1319943</v>
      </c>
      <c r="Z507" s="18">
        <v>0</v>
      </c>
      <c r="AA507" s="18">
        <v>0</v>
      </c>
      <c r="AB507" s="8">
        <f t="shared" si="70"/>
        <v>0</v>
      </c>
      <c r="AC507" s="13" t="str">
        <f t="shared" si="71"/>
        <v>0</v>
      </c>
    </row>
    <row r="508" spans="1:29" ht="112.2">
      <c r="A508" s="44" t="s">
        <v>780</v>
      </c>
      <c r="B508" s="6" t="s">
        <v>36</v>
      </c>
      <c r="C508" s="7" t="s">
        <v>568</v>
      </c>
      <c r="D508" s="7" t="s">
        <v>793</v>
      </c>
      <c r="E508" s="7" t="s">
        <v>781</v>
      </c>
      <c r="F508" s="42" t="s">
        <v>2346</v>
      </c>
      <c r="G508" s="12">
        <v>2</v>
      </c>
      <c r="H508" s="12">
        <v>2.2</v>
      </c>
      <c r="I508" s="12" t="s">
        <v>323</v>
      </c>
      <c r="J508" s="12" t="s">
        <v>734</v>
      </c>
      <c r="K508" s="12" t="s">
        <v>296</v>
      </c>
      <c r="L508" s="7" t="s">
        <v>1304</v>
      </c>
      <c r="M508" s="7" t="s">
        <v>773</v>
      </c>
      <c r="N508" s="7" t="s">
        <v>98</v>
      </c>
      <c r="O508" s="12" t="s">
        <v>41</v>
      </c>
      <c r="P508" s="12" t="s">
        <v>102</v>
      </c>
      <c r="Q508" s="8"/>
      <c r="R508" s="7">
        <v>60</v>
      </c>
      <c r="S508" s="7">
        <v>60</v>
      </c>
      <c r="T508" s="7">
        <v>0</v>
      </c>
      <c r="U508" s="8">
        <f t="shared" si="68"/>
        <v>0</v>
      </c>
      <c r="V508" s="8">
        <f t="shared" si="69"/>
        <v>0</v>
      </c>
      <c r="W508" s="7"/>
      <c r="X508" s="7"/>
      <c r="Y508" s="18">
        <v>1100000</v>
      </c>
      <c r="Z508" s="18">
        <v>7419943</v>
      </c>
      <c r="AA508" s="18">
        <v>0</v>
      </c>
      <c r="AB508" s="8">
        <f t="shared" si="70"/>
        <v>0</v>
      </c>
      <c r="AC508" s="13">
        <f t="shared" si="71"/>
        <v>0</v>
      </c>
    </row>
    <row r="509" spans="1:29" ht="51">
      <c r="A509" s="44" t="s">
        <v>780</v>
      </c>
      <c r="B509" s="6" t="s">
        <v>36</v>
      </c>
      <c r="C509" s="7" t="s">
        <v>568</v>
      </c>
      <c r="D509" s="7" t="s">
        <v>333</v>
      </c>
      <c r="E509" s="7" t="s">
        <v>781</v>
      </c>
      <c r="F509" s="42" t="s">
        <v>2276</v>
      </c>
      <c r="G509" s="12">
        <v>2</v>
      </c>
      <c r="H509" s="12">
        <v>2.2</v>
      </c>
      <c r="I509" s="12" t="s">
        <v>325</v>
      </c>
      <c r="J509" s="12" t="s">
        <v>289</v>
      </c>
      <c r="K509" s="12" t="s">
        <v>296</v>
      </c>
      <c r="L509" s="7" t="s">
        <v>1305</v>
      </c>
      <c r="M509" s="7" t="s">
        <v>314</v>
      </c>
      <c r="N509" s="7" t="s">
        <v>97</v>
      </c>
      <c r="O509" s="12" t="s">
        <v>41</v>
      </c>
      <c r="P509" s="12" t="s">
        <v>101</v>
      </c>
      <c r="Q509" s="8"/>
      <c r="R509" s="7">
        <v>6</v>
      </c>
      <c r="S509" s="7">
        <v>6</v>
      </c>
      <c r="T509" s="7">
        <v>0</v>
      </c>
      <c r="U509" s="8">
        <f t="shared" si="68"/>
        <v>0</v>
      </c>
      <c r="V509" s="8">
        <f t="shared" si="69"/>
        <v>0</v>
      </c>
      <c r="W509" s="7"/>
      <c r="X509" s="7"/>
      <c r="Y509" s="18">
        <v>2400000</v>
      </c>
      <c r="Z509" s="18">
        <v>2400000</v>
      </c>
      <c r="AA509" s="18">
        <v>0</v>
      </c>
      <c r="AB509" s="8">
        <f t="shared" si="70"/>
        <v>0</v>
      </c>
      <c r="AC509" s="13">
        <f t="shared" si="71"/>
        <v>0</v>
      </c>
    </row>
    <row r="510" spans="1:29" ht="163.2">
      <c r="A510" s="44" t="s">
        <v>780</v>
      </c>
      <c r="B510" s="6" t="s">
        <v>36</v>
      </c>
      <c r="C510" s="7" t="s">
        <v>568</v>
      </c>
      <c r="D510" s="7" t="s">
        <v>628</v>
      </c>
      <c r="E510" s="7" t="s">
        <v>781</v>
      </c>
      <c r="F510" s="42" t="s">
        <v>2340</v>
      </c>
      <c r="G510" s="12">
        <v>2</v>
      </c>
      <c r="H510" s="12">
        <v>2.2</v>
      </c>
      <c r="I510" s="12" t="s">
        <v>149</v>
      </c>
      <c r="J510" s="12" t="s">
        <v>739</v>
      </c>
      <c r="K510" s="12" t="s">
        <v>744</v>
      </c>
      <c r="L510" s="7" t="s">
        <v>1306</v>
      </c>
      <c r="M510" s="7" t="s">
        <v>777</v>
      </c>
      <c r="N510" s="7" t="s">
        <v>98</v>
      </c>
      <c r="O510" s="12" t="s">
        <v>41</v>
      </c>
      <c r="P510" s="12" t="s">
        <v>101</v>
      </c>
      <c r="Q510" s="8"/>
      <c r="R510" s="7">
        <v>100</v>
      </c>
      <c r="S510" s="7">
        <v>100</v>
      </c>
      <c r="T510" s="7">
        <v>0</v>
      </c>
      <c r="U510" s="8">
        <f t="shared" si="68"/>
        <v>0</v>
      </c>
      <c r="V510" s="8">
        <f t="shared" si="69"/>
        <v>0</v>
      </c>
      <c r="W510" s="7"/>
      <c r="X510" s="7"/>
      <c r="Y510" s="18">
        <v>29477950</v>
      </c>
      <c r="Z510" s="18">
        <v>29477950</v>
      </c>
      <c r="AA510" s="18">
        <v>0</v>
      </c>
      <c r="AB510" s="8">
        <f t="shared" si="70"/>
        <v>0</v>
      </c>
      <c r="AC510" s="13">
        <f t="shared" si="71"/>
        <v>0</v>
      </c>
    </row>
    <row r="511" spans="1:29" ht="163.2">
      <c r="A511" s="44" t="s">
        <v>780</v>
      </c>
      <c r="B511" s="6" t="s">
        <v>36</v>
      </c>
      <c r="C511" s="7" t="s">
        <v>568</v>
      </c>
      <c r="D511" s="7" t="s">
        <v>628</v>
      </c>
      <c r="E511" s="7" t="s">
        <v>781</v>
      </c>
      <c r="F511" s="42" t="s">
        <v>2340</v>
      </c>
      <c r="G511" s="12">
        <v>2</v>
      </c>
      <c r="H511" s="12">
        <v>2.2</v>
      </c>
      <c r="I511" s="12" t="s">
        <v>149</v>
      </c>
      <c r="J511" s="12" t="s">
        <v>741</v>
      </c>
      <c r="K511" s="12" t="s">
        <v>744</v>
      </c>
      <c r="L511" s="7" t="s">
        <v>1307</v>
      </c>
      <c r="M511" s="7" t="s">
        <v>777</v>
      </c>
      <c r="N511" s="7" t="s">
        <v>98</v>
      </c>
      <c r="O511" s="12" t="s">
        <v>41</v>
      </c>
      <c r="P511" s="12" t="s">
        <v>101</v>
      </c>
      <c r="Q511" s="8"/>
      <c r="R511" s="7">
        <v>100</v>
      </c>
      <c r="S511" s="7">
        <v>100</v>
      </c>
      <c r="T511" s="7">
        <v>0</v>
      </c>
      <c r="U511" s="8">
        <f t="shared" si="68"/>
        <v>0</v>
      </c>
      <c r="V511" s="8">
        <f t="shared" si="69"/>
        <v>0</v>
      </c>
      <c r="W511" s="7"/>
      <c r="X511" s="7"/>
      <c r="Y511" s="18">
        <v>0</v>
      </c>
      <c r="Z511" s="18">
        <v>10811520</v>
      </c>
      <c r="AA511" s="18">
        <v>2460090</v>
      </c>
      <c r="AB511" s="8" t="str">
        <f t="shared" si="70"/>
        <v>0</v>
      </c>
      <c r="AC511" s="17">
        <f t="shared" si="71"/>
        <v>0.22754339815308117</v>
      </c>
    </row>
    <row r="512" spans="1:29" ht="71.4">
      <c r="A512" s="44" t="s">
        <v>780</v>
      </c>
      <c r="B512" s="6" t="s">
        <v>31</v>
      </c>
      <c r="C512" s="7" t="s">
        <v>568</v>
      </c>
      <c r="D512" s="7" t="s">
        <v>783</v>
      </c>
      <c r="E512" s="7" t="s">
        <v>781</v>
      </c>
      <c r="F512" s="42" t="s">
        <v>2347</v>
      </c>
      <c r="G512" s="12">
        <v>2</v>
      </c>
      <c r="H512" s="12">
        <v>2.2</v>
      </c>
      <c r="I512" s="12" t="s">
        <v>149</v>
      </c>
      <c r="J512" s="12" t="s">
        <v>682</v>
      </c>
      <c r="K512" s="12" t="s">
        <v>151</v>
      </c>
      <c r="L512" s="7" t="s">
        <v>1308</v>
      </c>
      <c r="M512" s="7" t="s">
        <v>748</v>
      </c>
      <c r="N512" s="7" t="s">
        <v>98</v>
      </c>
      <c r="O512" s="12" t="s">
        <v>41</v>
      </c>
      <c r="P512" s="12" t="s">
        <v>161</v>
      </c>
      <c r="Q512" s="8"/>
      <c r="R512" s="7">
        <v>1</v>
      </c>
      <c r="S512" s="7">
        <v>1</v>
      </c>
      <c r="T512" s="7">
        <v>0</v>
      </c>
      <c r="U512" s="8">
        <f t="shared" si="68"/>
        <v>0</v>
      </c>
      <c r="V512" s="8">
        <f t="shared" si="69"/>
        <v>0</v>
      </c>
      <c r="W512" s="7"/>
      <c r="X512" s="7"/>
      <c r="Y512" s="18">
        <v>0</v>
      </c>
      <c r="Z512" s="18">
        <v>800000</v>
      </c>
      <c r="AA512" s="18">
        <v>0</v>
      </c>
      <c r="AB512" s="8" t="str">
        <f t="shared" si="70"/>
        <v>0</v>
      </c>
      <c r="AC512" s="13">
        <f t="shared" si="71"/>
        <v>0</v>
      </c>
    </row>
    <row r="513" spans="1:29" ht="61.2">
      <c r="A513" s="44" t="s">
        <v>780</v>
      </c>
      <c r="B513" s="6" t="s">
        <v>31</v>
      </c>
      <c r="C513" s="7" t="s">
        <v>568</v>
      </c>
      <c r="D513" s="7" t="s">
        <v>786</v>
      </c>
      <c r="E513" s="7" t="s">
        <v>781</v>
      </c>
      <c r="F513" s="42" t="s">
        <v>2348</v>
      </c>
      <c r="G513" s="12">
        <v>2</v>
      </c>
      <c r="H513" s="12">
        <v>2.2</v>
      </c>
      <c r="I513" s="12" t="s">
        <v>149</v>
      </c>
      <c r="J513" s="12" t="s">
        <v>685</v>
      </c>
      <c r="K513" s="12" t="s">
        <v>151</v>
      </c>
      <c r="L513" s="7" t="s">
        <v>1309</v>
      </c>
      <c r="M513" s="7" t="s">
        <v>752</v>
      </c>
      <c r="N513" s="7" t="s">
        <v>98</v>
      </c>
      <c r="O513" s="12" t="s">
        <v>100</v>
      </c>
      <c r="P513" s="12" t="s">
        <v>101</v>
      </c>
      <c r="Q513" s="8"/>
      <c r="R513" s="7">
        <v>200</v>
      </c>
      <c r="S513" s="7">
        <v>200</v>
      </c>
      <c r="T513" s="7">
        <v>0</v>
      </c>
      <c r="U513" s="8">
        <f t="shared" si="68"/>
        <v>0</v>
      </c>
      <c r="V513" s="8">
        <f t="shared" si="69"/>
        <v>0</v>
      </c>
      <c r="W513" s="7"/>
      <c r="X513" s="7"/>
      <c r="Y513" s="18">
        <v>0</v>
      </c>
      <c r="Z513" s="18">
        <v>200000</v>
      </c>
      <c r="AA513" s="18">
        <v>0</v>
      </c>
      <c r="AB513" s="8" t="str">
        <f t="shared" si="70"/>
        <v>0</v>
      </c>
      <c r="AC513" s="13">
        <f t="shared" si="71"/>
        <v>0</v>
      </c>
    </row>
    <row r="514" spans="1:29" ht="71.4">
      <c r="A514" s="44" t="s">
        <v>780</v>
      </c>
      <c r="B514" s="6" t="s">
        <v>31</v>
      </c>
      <c r="C514" s="7" t="s">
        <v>568</v>
      </c>
      <c r="D514" s="7" t="s">
        <v>787</v>
      </c>
      <c r="E514" s="7" t="s">
        <v>781</v>
      </c>
      <c r="F514" s="42" t="s">
        <v>2349</v>
      </c>
      <c r="G514" s="12">
        <v>2</v>
      </c>
      <c r="H514" s="12">
        <v>2.2</v>
      </c>
      <c r="I514" s="12" t="s">
        <v>149</v>
      </c>
      <c r="J514" s="12" t="s">
        <v>686</v>
      </c>
      <c r="K514" s="12" t="s">
        <v>151</v>
      </c>
      <c r="L514" s="7" t="s">
        <v>1310</v>
      </c>
      <c r="M514" s="7" t="s">
        <v>751</v>
      </c>
      <c r="N514" s="7" t="s">
        <v>98</v>
      </c>
      <c r="O514" s="12" t="s">
        <v>41</v>
      </c>
      <c r="P514" s="12" t="s">
        <v>101</v>
      </c>
      <c r="Q514" s="8"/>
      <c r="R514" s="7">
        <v>13</v>
      </c>
      <c r="S514" s="7">
        <v>13</v>
      </c>
      <c r="T514" s="7">
        <v>58</v>
      </c>
      <c r="U514" s="8">
        <f t="shared" si="68"/>
        <v>4.461538461538462</v>
      </c>
      <c r="V514" s="8">
        <f t="shared" si="69"/>
        <v>4.461538461538462</v>
      </c>
      <c r="W514" s="7"/>
      <c r="X514" s="7"/>
      <c r="Y514" s="18">
        <v>0</v>
      </c>
      <c r="Z514" s="18">
        <v>500000</v>
      </c>
      <c r="AA514" s="18">
        <v>0</v>
      </c>
      <c r="AB514" s="8" t="str">
        <f t="shared" si="70"/>
        <v>0</v>
      </c>
      <c r="AC514" s="13">
        <f t="shared" si="71"/>
        <v>0</v>
      </c>
    </row>
    <row r="515" spans="1:29" ht="71.4">
      <c r="A515" s="44" t="s">
        <v>780</v>
      </c>
      <c r="B515" s="6" t="s">
        <v>31</v>
      </c>
      <c r="C515" s="7" t="s">
        <v>568</v>
      </c>
      <c r="D515" s="7" t="s">
        <v>783</v>
      </c>
      <c r="E515" s="7" t="s">
        <v>781</v>
      </c>
      <c r="F515" s="42" t="s">
        <v>2347</v>
      </c>
      <c r="G515" s="12">
        <v>2</v>
      </c>
      <c r="H515" s="12">
        <v>2.2</v>
      </c>
      <c r="I515" s="12" t="s">
        <v>149</v>
      </c>
      <c r="J515" s="12" t="s">
        <v>687</v>
      </c>
      <c r="K515" s="12" t="s">
        <v>151</v>
      </c>
      <c r="L515" s="7" t="s">
        <v>1308</v>
      </c>
      <c r="M515" s="7" t="s">
        <v>748</v>
      </c>
      <c r="N515" s="7" t="s">
        <v>98</v>
      </c>
      <c r="O515" s="12" t="s">
        <v>41</v>
      </c>
      <c r="P515" s="12" t="s">
        <v>161</v>
      </c>
      <c r="Q515" s="8"/>
      <c r="R515" s="7">
        <v>1</v>
      </c>
      <c r="S515" s="7">
        <v>1</v>
      </c>
      <c r="T515" s="7">
        <v>0</v>
      </c>
      <c r="U515" s="8">
        <f t="shared" si="68"/>
        <v>0</v>
      </c>
      <c r="V515" s="8">
        <f t="shared" si="69"/>
        <v>0</v>
      </c>
      <c r="W515" s="7"/>
      <c r="X515" s="7"/>
      <c r="Y515" s="18">
        <v>0</v>
      </c>
      <c r="Z515" s="18">
        <v>800000</v>
      </c>
      <c r="AA515" s="18">
        <v>0</v>
      </c>
      <c r="AB515" s="8" t="str">
        <f t="shared" si="70"/>
        <v>0</v>
      </c>
      <c r="AC515" s="13">
        <f t="shared" si="71"/>
        <v>0</v>
      </c>
    </row>
    <row r="516" spans="1:29" ht="20.4">
      <c r="A516" s="44" t="s">
        <v>780</v>
      </c>
      <c r="B516" s="6" t="s">
        <v>31</v>
      </c>
      <c r="C516" s="7" t="s">
        <v>568</v>
      </c>
      <c r="D516" s="7" t="s">
        <v>784</v>
      </c>
      <c r="E516" s="7" t="s">
        <v>781</v>
      </c>
      <c r="F516" s="42" t="s">
        <v>785</v>
      </c>
      <c r="G516" s="12">
        <v>2</v>
      </c>
      <c r="H516" s="12">
        <v>2.2</v>
      </c>
      <c r="I516" s="12" t="s">
        <v>149</v>
      </c>
      <c r="J516" s="12" t="s">
        <v>688</v>
      </c>
      <c r="K516" s="12" t="s">
        <v>151</v>
      </c>
      <c r="L516" s="7" t="s">
        <v>745</v>
      </c>
      <c r="M516" s="7" t="s">
        <v>749</v>
      </c>
      <c r="N516" s="7" t="s">
        <v>97</v>
      </c>
      <c r="O516" s="12" t="s">
        <v>41</v>
      </c>
      <c r="P516" s="12" t="s">
        <v>101</v>
      </c>
      <c r="Q516" s="8"/>
      <c r="R516" s="7">
        <v>100</v>
      </c>
      <c r="S516" s="7">
        <v>100</v>
      </c>
      <c r="T516" s="7">
        <v>0</v>
      </c>
      <c r="U516" s="8">
        <f t="shared" si="68"/>
        <v>0</v>
      </c>
      <c r="V516" s="8">
        <f t="shared" si="69"/>
        <v>0</v>
      </c>
      <c r="W516" s="7"/>
      <c r="X516" s="7"/>
      <c r="Y516" s="18">
        <v>0</v>
      </c>
      <c r="Z516" s="18">
        <v>1264040</v>
      </c>
      <c r="AA516" s="18">
        <v>0</v>
      </c>
      <c r="AB516" s="8" t="str">
        <f t="shared" si="70"/>
        <v>0</v>
      </c>
      <c r="AC516" s="13">
        <f t="shared" si="71"/>
        <v>0</v>
      </c>
    </row>
    <row r="517" spans="1:29" ht="20.4">
      <c r="A517" s="44" t="s">
        <v>780</v>
      </c>
      <c r="B517" s="6" t="s">
        <v>31</v>
      </c>
      <c r="C517" s="7" t="s">
        <v>568</v>
      </c>
      <c r="D517" s="7" t="s">
        <v>784</v>
      </c>
      <c r="E517" s="7" t="s">
        <v>781</v>
      </c>
      <c r="F517" s="42" t="s">
        <v>785</v>
      </c>
      <c r="G517" s="12">
        <v>2</v>
      </c>
      <c r="H517" s="12">
        <v>2.2</v>
      </c>
      <c r="I517" s="12" t="s">
        <v>742</v>
      </c>
      <c r="J517" s="12" t="s">
        <v>689</v>
      </c>
      <c r="K517" s="12" t="s">
        <v>151</v>
      </c>
      <c r="L517" s="7" t="s">
        <v>1311</v>
      </c>
      <c r="M517" s="7" t="s">
        <v>753</v>
      </c>
      <c r="N517" s="7" t="s">
        <v>97</v>
      </c>
      <c r="O517" s="12" t="s">
        <v>147</v>
      </c>
      <c r="P517" s="12" t="s">
        <v>101</v>
      </c>
      <c r="Q517" s="8"/>
      <c r="R517" s="7">
        <v>100</v>
      </c>
      <c r="S517" s="7">
        <v>100</v>
      </c>
      <c r="T517" s="7">
        <v>0</v>
      </c>
      <c r="U517" s="8">
        <f t="shared" si="68"/>
        <v>0</v>
      </c>
      <c r="V517" s="8">
        <f t="shared" si="69"/>
        <v>0</v>
      </c>
      <c r="W517" s="7"/>
      <c r="X517" s="7"/>
      <c r="Y517" s="18">
        <v>13000000</v>
      </c>
      <c r="Z517" s="18">
        <v>13000000</v>
      </c>
      <c r="AA517" s="18">
        <v>0</v>
      </c>
      <c r="AB517" s="8">
        <f t="shared" si="70"/>
        <v>0</v>
      </c>
      <c r="AC517" s="13">
        <f t="shared" si="71"/>
        <v>0</v>
      </c>
    </row>
    <row r="518" spans="1:29" ht="132.6">
      <c r="A518" s="44" t="s">
        <v>780</v>
      </c>
      <c r="B518" s="6" t="s">
        <v>31</v>
      </c>
      <c r="C518" s="7" t="s">
        <v>568</v>
      </c>
      <c r="D518" s="7" t="s">
        <v>782</v>
      </c>
      <c r="E518" s="7" t="s">
        <v>781</v>
      </c>
      <c r="F518" s="42" t="s">
        <v>2345</v>
      </c>
      <c r="G518" s="12">
        <v>2</v>
      </c>
      <c r="H518" s="12">
        <v>2.2</v>
      </c>
      <c r="I518" s="12" t="s">
        <v>149</v>
      </c>
      <c r="J518" s="12" t="s">
        <v>701</v>
      </c>
      <c r="K518" s="12" t="s">
        <v>197</v>
      </c>
      <c r="L518" s="7" t="s">
        <v>1312</v>
      </c>
      <c r="M518" s="7" t="s">
        <v>306</v>
      </c>
      <c r="N518" s="7" t="s">
        <v>98</v>
      </c>
      <c r="O518" s="12" t="s">
        <v>41</v>
      </c>
      <c r="P518" s="12" t="s">
        <v>101</v>
      </c>
      <c r="Q518" s="8"/>
      <c r="R518" s="7">
        <v>100</v>
      </c>
      <c r="S518" s="7">
        <v>100</v>
      </c>
      <c r="T518" s="7">
        <v>0</v>
      </c>
      <c r="U518" s="8">
        <f t="shared" si="68"/>
        <v>0</v>
      </c>
      <c r="V518" s="8">
        <f t="shared" si="69"/>
        <v>0</v>
      </c>
      <c r="W518" s="7" t="s">
        <v>790</v>
      </c>
      <c r="X518" s="7"/>
      <c r="Y518" s="18">
        <v>0</v>
      </c>
      <c r="Z518" s="18">
        <v>1854416</v>
      </c>
      <c r="AA518" s="18">
        <v>0</v>
      </c>
      <c r="AB518" s="8" t="str">
        <f t="shared" si="70"/>
        <v>0</v>
      </c>
      <c r="AC518" s="13">
        <f t="shared" si="71"/>
        <v>0</v>
      </c>
    </row>
    <row r="519" spans="1:29" ht="20.4">
      <c r="A519" s="44" t="s">
        <v>780</v>
      </c>
      <c r="B519" s="6" t="s">
        <v>31</v>
      </c>
      <c r="C519" s="7" t="s">
        <v>568</v>
      </c>
      <c r="D519" s="29" t="s">
        <v>791</v>
      </c>
      <c r="E519" s="7" t="s">
        <v>781</v>
      </c>
      <c r="F519" s="45" t="s">
        <v>791</v>
      </c>
      <c r="G519" s="12">
        <v>2</v>
      </c>
      <c r="H519" s="12">
        <v>2.2</v>
      </c>
      <c r="I519" s="12" t="s">
        <v>149</v>
      </c>
      <c r="J519" s="12" t="s">
        <v>708</v>
      </c>
      <c r="K519" s="12" t="s">
        <v>197</v>
      </c>
      <c r="L519" s="7" t="s">
        <v>1313</v>
      </c>
      <c r="M519" s="7" t="s">
        <v>769</v>
      </c>
      <c r="N519" s="7" t="s">
        <v>98</v>
      </c>
      <c r="O519" s="12" t="s">
        <v>41</v>
      </c>
      <c r="P519" s="12" t="s">
        <v>778</v>
      </c>
      <c r="Q519" s="8"/>
      <c r="R519" s="7" t="s">
        <v>502</v>
      </c>
      <c r="S519" s="7">
        <v>100</v>
      </c>
      <c r="T519" s="7">
        <v>0</v>
      </c>
      <c r="U519" s="8">
        <f t="shared" si="68"/>
        <v>0</v>
      </c>
      <c r="V519" s="8">
        <f t="shared" si="69"/>
        <v>0</v>
      </c>
      <c r="W519" s="7"/>
      <c r="X519" s="7"/>
      <c r="Y519" s="18">
        <v>0</v>
      </c>
      <c r="Z519" s="18">
        <v>14533067</v>
      </c>
      <c r="AA519" s="18">
        <v>1512449</v>
      </c>
      <c r="AB519" s="8" t="str">
        <f t="shared" si="70"/>
        <v>0</v>
      </c>
      <c r="AC519" s="17">
        <f t="shared" si="71"/>
        <v>0.10406949888829385</v>
      </c>
    </row>
    <row r="520" spans="1:29" ht="20.4">
      <c r="A520" s="44" t="s">
        <v>780</v>
      </c>
      <c r="B520" s="6" t="s">
        <v>31</v>
      </c>
      <c r="C520" s="7" t="s">
        <v>568</v>
      </c>
      <c r="D520" s="7" t="s">
        <v>791</v>
      </c>
      <c r="E520" s="7" t="s">
        <v>781</v>
      </c>
      <c r="F520" s="42" t="s">
        <v>791</v>
      </c>
      <c r="G520" s="12">
        <v>2</v>
      </c>
      <c r="H520" s="12">
        <v>2.2</v>
      </c>
      <c r="I520" s="12" t="s">
        <v>149</v>
      </c>
      <c r="J520" s="12" t="s">
        <v>710</v>
      </c>
      <c r="K520" s="12" t="s">
        <v>197</v>
      </c>
      <c r="L520" s="7" t="s">
        <v>1314</v>
      </c>
      <c r="M520" s="7" t="s">
        <v>771</v>
      </c>
      <c r="N520" s="7" t="s">
        <v>98</v>
      </c>
      <c r="O520" s="12" t="s">
        <v>41</v>
      </c>
      <c r="P520" s="12" t="s">
        <v>101</v>
      </c>
      <c r="Q520" s="8"/>
      <c r="R520" s="7">
        <v>100</v>
      </c>
      <c r="S520" s="7">
        <v>100</v>
      </c>
      <c r="T520" s="7">
        <v>0</v>
      </c>
      <c r="U520" s="8">
        <f t="shared" si="68"/>
        <v>0</v>
      </c>
      <c r="V520" s="8">
        <f t="shared" si="69"/>
        <v>0</v>
      </c>
      <c r="W520" s="7"/>
      <c r="X520" s="7"/>
      <c r="Y520" s="18">
        <v>1916067</v>
      </c>
      <c r="Z520" s="18">
        <v>1916067</v>
      </c>
      <c r="AA520" s="18">
        <v>0</v>
      </c>
      <c r="AB520" s="8">
        <f t="shared" si="70"/>
        <v>0</v>
      </c>
      <c r="AC520" s="17">
        <f t="shared" si="71"/>
        <v>0</v>
      </c>
    </row>
    <row r="521" spans="1:29" ht="22.5" customHeight="1">
      <c r="A521" s="71" t="s">
        <v>780</v>
      </c>
      <c r="B521" s="56" t="s">
        <v>31</v>
      </c>
      <c r="C521" s="83" t="s">
        <v>568</v>
      </c>
      <c r="D521" s="59" t="s">
        <v>791</v>
      </c>
      <c r="E521" s="65" t="s">
        <v>781</v>
      </c>
      <c r="F521" s="62" t="s">
        <v>791</v>
      </c>
      <c r="G521" s="59">
        <v>2</v>
      </c>
      <c r="H521" s="59">
        <v>2.2</v>
      </c>
      <c r="I521" s="59" t="s">
        <v>149</v>
      </c>
      <c r="J521" s="59" t="s">
        <v>711</v>
      </c>
      <c r="K521" s="59" t="s">
        <v>197</v>
      </c>
      <c r="L521" s="7" t="s">
        <v>1315</v>
      </c>
      <c r="M521" s="7" t="s">
        <v>657</v>
      </c>
      <c r="N521" s="7" t="s">
        <v>98</v>
      </c>
      <c r="O521" s="12" t="s">
        <v>41</v>
      </c>
      <c r="P521" s="12" t="s">
        <v>101</v>
      </c>
      <c r="Q521" s="8"/>
      <c r="R521" s="7" t="s">
        <v>502</v>
      </c>
      <c r="S521" s="7">
        <v>100</v>
      </c>
      <c r="T521" s="7">
        <v>0</v>
      </c>
      <c r="U521" s="8">
        <f t="shared" si="68"/>
        <v>0</v>
      </c>
      <c r="V521" s="8">
        <f t="shared" si="69"/>
        <v>0</v>
      </c>
      <c r="W521" s="7"/>
      <c r="X521" s="7"/>
      <c r="Y521" s="18">
        <v>0</v>
      </c>
      <c r="Z521" s="18">
        <v>391497.925</v>
      </c>
      <c r="AA521" s="18">
        <v>439067</v>
      </c>
      <c r="AB521" s="8" t="str">
        <f t="shared" si="70"/>
        <v>0</v>
      </c>
      <c r="AC521" s="17">
        <f t="shared" si="71"/>
        <v>1.1215053055517472</v>
      </c>
    </row>
    <row r="522" spans="1:29" ht="22.5" customHeight="1">
      <c r="A522" s="72"/>
      <c r="B522" s="58"/>
      <c r="C522" s="84"/>
      <c r="D522" s="61"/>
      <c r="E522" s="67"/>
      <c r="F522" s="64"/>
      <c r="G522" s="61"/>
      <c r="H522" s="61"/>
      <c r="I522" s="61"/>
      <c r="J522" s="61"/>
      <c r="K522" s="61"/>
      <c r="L522" s="7" t="s">
        <v>1315</v>
      </c>
      <c r="M522" s="7" t="s">
        <v>657</v>
      </c>
      <c r="N522" s="7" t="s">
        <v>98</v>
      </c>
      <c r="O522" s="12" t="s">
        <v>41</v>
      </c>
      <c r="P522" s="12" t="s">
        <v>101</v>
      </c>
      <c r="Q522" s="8"/>
      <c r="R522" s="7" t="s">
        <v>502</v>
      </c>
      <c r="S522" s="7">
        <v>100</v>
      </c>
      <c r="T522" s="7">
        <v>0</v>
      </c>
      <c r="U522" s="8">
        <f t="shared" si="68"/>
        <v>0</v>
      </c>
      <c r="V522" s="8">
        <f t="shared" si="69"/>
        <v>0</v>
      </c>
      <c r="W522" s="7"/>
      <c r="X522" s="7"/>
      <c r="Y522" s="18">
        <v>0</v>
      </c>
      <c r="Z522" s="18">
        <v>391497.925</v>
      </c>
      <c r="AA522" s="18">
        <v>439067</v>
      </c>
      <c r="AB522" s="8" t="str">
        <f t="shared" si="70"/>
        <v>0</v>
      </c>
      <c r="AC522" s="17">
        <f t="shared" si="71"/>
        <v>1.1215053055517472</v>
      </c>
    </row>
    <row r="523" spans="1:29" ht="20.4">
      <c r="A523" s="44" t="s">
        <v>780</v>
      </c>
      <c r="B523" s="6" t="s">
        <v>31</v>
      </c>
      <c r="C523" s="7" t="s">
        <v>568</v>
      </c>
      <c r="D523" s="7" t="s">
        <v>791</v>
      </c>
      <c r="E523" s="7" t="s">
        <v>781</v>
      </c>
      <c r="F523" s="42" t="s">
        <v>791</v>
      </c>
      <c r="G523" s="12">
        <v>2</v>
      </c>
      <c r="H523" s="12">
        <v>2.2</v>
      </c>
      <c r="I523" s="12" t="s">
        <v>149</v>
      </c>
      <c r="J523" s="12" t="s">
        <v>714</v>
      </c>
      <c r="K523" s="12" t="s">
        <v>197</v>
      </c>
      <c r="L523" s="7" t="s">
        <v>1302</v>
      </c>
      <c r="M523" s="7" t="s">
        <v>657</v>
      </c>
      <c r="N523" s="7" t="s">
        <v>98</v>
      </c>
      <c r="O523" s="12" t="s">
        <v>41</v>
      </c>
      <c r="P523" s="12" t="s">
        <v>101</v>
      </c>
      <c r="Q523" s="8"/>
      <c r="R523" s="7" t="s">
        <v>502</v>
      </c>
      <c r="S523" s="7">
        <v>100</v>
      </c>
      <c r="T523" s="7">
        <v>0</v>
      </c>
      <c r="U523" s="8">
        <f t="shared" si="68"/>
        <v>0</v>
      </c>
      <c r="V523" s="8">
        <f t="shared" si="69"/>
        <v>0</v>
      </c>
      <c r="W523" s="7"/>
      <c r="X523" s="7"/>
      <c r="Y523" s="18">
        <v>0</v>
      </c>
      <c r="Z523" s="18">
        <v>146000</v>
      </c>
      <c r="AA523" s="18">
        <v>0</v>
      </c>
      <c r="AB523" s="8" t="str">
        <f t="shared" si="70"/>
        <v>0</v>
      </c>
      <c r="AC523" s="17">
        <f t="shared" si="71"/>
        <v>0</v>
      </c>
    </row>
    <row r="524" spans="1:29" ht="20.4">
      <c r="A524" s="44" t="s">
        <v>780</v>
      </c>
      <c r="B524" s="6" t="s">
        <v>31</v>
      </c>
      <c r="C524" s="7" t="s">
        <v>568</v>
      </c>
      <c r="D524" s="7" t="s">
        <v>791</v>
      </c>
      <c r="E524" s="7" t="s">
        <v>781</v>
      </c>
      <c r="F524" s="42" t="s">
        <v>791</v>
      </c>
      <c r="G524" s="12">
        <v>2</v>
      </c>
      <c r="H524" s="12">
        <v>2.2</v>
      </c>
      <c r="I524" s="12" t="s">
        <v>149</v>
      </c>
      <c r="J524" s="12" t="s">
        <v>715</v>
      </c>
      <c r="K524" s="12" t="s">
        <v>197</v>
      </c>
      <c r="L524" s="7" t="s">
        <v>1302</v>
      </c>
      <c r="M524" s="7" t="s">
        <v>657</v>
      </c>
      <c r="N524" s="7" t="s">
        <v>98</v>
      </c>
      <c r="O524" s="12" t="s">
        <v>41</v>
      </c>
      <c r="P524" s="12" t="s">
        <v>101</v>
      </c>
      <c r="Q524" s="8"/>
      <c r="R524" s="7" t="s">
        <v>502</v>
      </c>
      <c r="S524" s="7">
        <v>100</v>
      </c>
      <c r="T524" s="7">
        <v>0</v>
      </c>
      <c r="U524" s="8">
        <f t="shared" si="68"/>
        <v>0</v>
      </c>
      <c r="V524" s="8">
        <f t="shared" si="69"/>
        <v>0</v>
      </c>
      <c r="W524" s="7"/>
      <c r="X524" s="7"/>
      <c r="Y524" s="18">
        <v>0</v>
      </c>
      <c r="Z524" s="18">
        <v>82284</v>
      </c>
      <c r="AA524" s="18">
        <v>0</v>
      </c>
      <c r="AB524" s="8" t="str">
        <f t="shared" si="70"/>
        <v>0</v>
      </c>
      <c r="AC524" s="17">
        <f t="shared" si="71"/>
        <v>0</v>
      </c>
    </row>
    <row r="525" spans="1:29" ht="20.4">
      <c r="A525" s="44" t="s">
        <v>780</v>
      </c>
      <c r="B525" s="6" t="s">
        <v>31</v>
      </c>
      <c r="C525" s="7" t="s">
        <v>568</v>
      </c>
      <c r="D525" s="7" t="s">
        <v>792</v>
      </c>
      <c r="E525" s="7" t="s">
        <v>781</v>
      </c>
      <c r="F525" s="42" t="s">
        <v>792</v>
      </c>
      <c r="G525" s="12">
        <v>2</v>
      </c>
      <c r="H525" s="12">
        <v>2.2</v>
      </c>
      <c r="I525" s="12" t="s">
        <v>149</v>
      </c>
      <c r="J525" s="12" t="s">
        <v>719</v>
      </c>
      <c r="K525" s="12" t="s">
        <v>197</v>
      </c>
      <c r="L525" s="7" t="s">
        <v>1302</v>
      </c>
      <c r="M525" s="7" t="s">
        <v>657</v>
      </c>
      <c r="N525" s="7" t="s">
        <v>98</v>
      </c>
      <c r="O525" s="12" t="s">
        <v>41</v>
      </c>
      <c r="P525" s="12" t="s">
        <v>101</v>
      </c>
      <c r="Q525" s="8"/>
      <c r="R525" s="7" t="s">
        <v>502</v>
      </c>
      <c r="S525" s="7">
        <v>100</v>
      </c>
      <c r="T525" s="7">
        <v>0</v>
      </c>
      <c r="U525" s="8">
        <f t="shared" si="68"/>
        <v>0</v>
      </c>
      <c r="V525" s="8">
        <f t="shared" si="69"/>
        <v>0</v>
      </c>
      <c r="W525" s="7"/>
      <c r="X525" s="7"/>
      <c r="Y525" s="18">
        <v>0</v>
      </c>
      <c r="Z525" s="18">
        <v>167668</v>
      </c>
      <c r="AA525" s="18">
        <v>0</v>
      </c>
      <c r="AB525" s="8" t="str">
        <f t="shared" si="70"/>
        <v>0</v>
      </c>
      <c r="AC525" s="13">
        <f t="shared" si="71"/>
        <v>0</v>
      </c>
    </row>
    <row r="526" spans="1:29" ht="20.4">
      <c r="A526" s="44" t="s">
        <v>780</v>
      </c>
      <c r="B526" s="6" t="s">
        <v>31</v>
      </c>
      <c r="C526" s="7" t="s">
        <v>568</v>
      </c>
      <c r="D526" s="7" t="s">
        <v>792</v>
      </c>
      <c r="E526" s="7" t="s">
        <v>781</v>
      </c>
      <c r="F526" s="42" t="s">
        <v>792</v>
      </c>
      <c r="G526" s="12">
        <v>2</v>
      </c>
      <c r="H526" s="12">
        <v>2.2</v>
      </c>
      <c r="I526" s="12" t="s">
        <v>149</v>
      </c>
      <c r="J526" s="12" t="s">
        <v>720</v>
      </c>
      <c r="K526" s="12" t="s">
        <v>197</v>
      </c>
      <c r="L526" s="7" t="s">
        <v>1302</v>
      </c>
      <c r="M526" s="7" t="s">
        <v>657</v>
      </c>
      <c r="N526" s="7" t="s">
        <v>98</v>
      </c>
      <c r="O526" s="12" t="s">
        <v>41</v>
      </c>
      <c r="P526" s="12" t="s">
        <v>101</v>
      </c>
      <c r="Q526" s="8"/>
      <c r="R526" s="7" t="s">
        <v>502</v>
      </c>
      <c r="S526" s="7">
        <v>100</v>
      </c>
      <c r="T526" s="7">
        <v>0</v>
      </c>
      <c r="U526" s="8">
        <f t="shared" si="68"/>
        <v>0</v>
      </c>
      <c r="V526" s="8">
        <f t="shared" si="69"/>
        <v>0</v>
      </c>
      <c r="W526" s="7"/>
      <c r="X526" s="7"/>
      <c r="Y526" s="18">
        <v>0</v>
      </c>
      <c r="Z526" s="18">
        <v>149278</v>
      </c>
      <c r="AA526" s="18">
        <v>0</v>
      </c>
      <c r="AB526" s="8" t="str">
        <f t="shared" si="70"/>
        <v>0</v>
      </c>
      <c r="AC526" s="13">
        <f t="shared" si="71"/>
        <v>0</v>
      </c>
    </row>
    <row r="527" spans="1:29" ht="20.4">
      <c r="A527" s="44" t="s">
        <v>780</v>
      </c>
      <c r="B527" s="6" t="s">
        <v>31</v>
      </c>
      <c r="C527" s="7" t="s">
        <v>568</v>
      </c>
      <c r="D527" s="7" t="s">
        <v>792</v>
      </c>
      <c r="E527" s="7" t="s">
        <v>781</v>
      </c>
      <c r="F527" s="42" t="s">
        <v>792</v>
      </c>
      <c r="G527" s="12">
        <v>2</v>
      </c>
      <c r="H527" s="12">
        <v>2.2</v>
      </c>
      <c r="I527" s="12" t="s">
        <v>149</v>
      </c>
      <c r="J527" s="12" t="s">
        <v>721</v>
      </c>
      <c r="K527" s="12" t="s">
        <v>197</v>
      </c>
      <c r="L527" s="7" t="s">
        <v>1302</v>
      </c>
      <c r="M527" s="7" t="s">
        <v>657</v>
      </c>
      <c r="N527" s="7" t="s">
        <v>98</v>
      </c>
      <c r="O527" s="12" t="s">
        <v>41</v>
      </c>
      <c r="P527" s="12" t="s">
        <v>101</v>
      </c>
      <c r="Q527" s="8"/>
      <c r="R527" s="7" t="s">
        <v>502</v>
      </c>
      <c r="S527" s="7">
        <v>100</v>
      </c>
      <c r="T527" s="7">
        <v>0</v>
      </c>
      <c r="U527" s="8">
        <f t="shared" si="68"/>
        <v>0</v>
      </c>
      <c r="V527" s="8">
        <f t="shared" si="69"/>
        <v>0</v>
      </c>
      <c r="W527" s="7"/>
      <c r="X527" s="7"/>
      <c r="Y527" s="18">
        <v>0</v>
      </c>
      <c r="Z527" s="18">
        <v>3127009</v>
      </c>
      <c r="AA527" s="18">
        <v>0</v>
      </c>
      <c r="AB527" s="8" t="str">
        <f t="shared" si="70"/>
        <v>0</v>
      </c>
      <c r="AC527" s="13">
        <f t="shared" si="71"/>
        <v>0</v>
      </c>
    </row>
    <row r="528" spans="1:29" ht="20.4">
      <c r="A528" s="44" t="s">
        <v>780</v>
      </c>
      <c r="B528" s="6" t="s">
        <v>31</v>
      </c>
      <c r="C528" s="7" t="s">
        <v>568</v>
      </c>
      <c r="D528" s="7" t="s">
        <v>792</v>
      </c>
      <c r="E528" s="7" t="s">
        <v>781</v>
      </c>
      <c r="F528" s="42" t="s">
        <v>792</v>
      </c>
      <c r="G528" s="12">
        <v>2</v>
      </c>
      <c r="H528" s="12">
        <v>2.2</v>
      </c>
      <c r="I528" s="12" t="s">
        <v>149</v>
      </c>
      <c r="J528" s="12" t="s">
        <v>722</v>
      </c>
      <c r="K528" s="12" t="s">
        <v>197</v>
      </c>
      <c r="L528" s="7" t="s">
        <v>1316</v>
      </c>
      <c r="M528" s="7" t="s">
        <v>657</v>
      </c>
      <c r="N528" s="7" t="s">
        <v>98</v>
      </c>
      <c r="O528" s="12" t="s">
        <v>41</v>
      </c>
      <c r="P528" s="12" t="s">
        <v>101</v>
      </c>
      <c r="Q528" s="8"/>
      <c r="R528" s="7" t="s">
        <v>502</v>
      </c>
      <c r="S528" s="7">
        <v>100</v>
      </c>
      <c r="T528" s="7">
        <v>0</v>
      </c>
      <c r="U528" s="8">
        <f t="shared" si="68"/>
        <v>0</v>
      </c>
      <c r="V528" s="8">
        <f t="shared" si="69"/>
        <v>0</v>
      </c>
      <c r="W528" s="7"/>
      <c r="X528" s="7"/>
      <c r="Y528" s="18">
        <v>0</v>
      </c>
      <c r="Z528" s="18">
        <v>90995</v>
      </c>
      <c r="AA528" s="18">
        <v>0</v>
      </c>
      <c r="AB528" s="8" t="str">
        <f t="shared" si="70"/>
        <v>0</v>
      </c>
      <c r="AC528" s="13">
        <f t="shared" si="71"/>
        <v>0</v>
      </c>
    </row>
    <row r="529" spans="1:29" ht="20.4">
      <c r="A529" s="44" t="s">
        <v>780</v>
      </c>
      <c r="B529" s="6" t="s">
        <v>31</v>
      </c>
      <c r="C529" s="7" t="s">
        <v>568</v>
      </c>
      <c r="D529" s="7" t="s">
        <v>792</v>
      </c>
      <c r="E529" s="7" t="s">
        <v>781</v>
      </c>
      <c r="F529" s="42" t="s">
        <v>792</v>
      </c>
      <c r="G529" s="12">
        <v>2</v>
      </c>
      <c r="H529" s="12">
        <v>2.2</v>
      </c>
      <c r="I529" s="12" t="s">
        <v>149</v>
      </c>
      <c r="J529" s="12" t="s">
        <v>723</v>
      </c>
      <c r="K529" s="12" t="s">
        <v>197</v>
      </c>
      <c r="L529" s="7" t="s">
        <v>1317</v>
      </c>
      <c r="M529" s="7" t="s">
        <v>657</v>
      </c>
      <c r="N529" s="7" t="s">
        <v>98</v>
      </c>
      <c r="O529" s="12" t="s">
        <v>41</v>
      </c>
      <c r="P529" s="12" t="s">
        <v>101</v>
      </c>
      <c r="Q529" s="8"/>
      <c r="R529" s="7" t="s">
        <v>502</v>
      </c>
      <c r="S529" s="7">
        <v>100</v>
      </c>
      <c r="T529" s="7">
        <v>0</v>
      </c>
      <c r="U529" s="8">
        <f t="shared" si="68"/>
        <v>0</v>
      </c>
      <c r="V529" s="8">
        <f t="shared" si="69"/>
        <v>0</v>
      </c>
      <c r="W529" s="7"/>
      <c r="X529" s="7"/>
      <c r="Y529" s="18">
        <v>0</v>
      </c>
      <c r="Z529" s="18">
        <v>500774</v>
      </c>
      <c r="AA529" s="18">
        <v>0</v>
      </c>
      <c r="AB529" s="8" t="str">
        <f t="shared" si="70"/>
        <v>0</v>
      </c>
      <c r="AC529" s="13">
        <f t="shared" si="71"/>
        <v>0</v>
      </c>
    </row>
    <row r="530" spans="1:29" ht="20.4">
      <c r="A530" s="44" t="s">
        <v>780</v>
      </c>
      <c r="B530" s="6" t="s">
        <v>31</v>
      </c>
      <c r="C530" s="7" t="s">
        <v>568</v>
      </c>
      <c r="D530" s="7" t="s">
        <v>792</v>
      </c>
      <c r="E530" s="7" t="s">
        <v>781</v>
      </c>
      <c r="F530" s="42" t="s">
        <v>792</v>
      </c>
      <c r="G530" s="12">
        <v>2</v>
      </c>
      <c r="H530" s="12">
        <v>2.2</v>
      </c>
      <c r="I530" s="12" t="s">
        <v>149</v>
      </c>
      <c r="J530" s="12" t="s">
        <v>724</v>
      </c>
      <c r="K530" s="12" t="s">
        <v>197</v>
      </c>
      <c r="L530" s="7" t="s">
        <v>1101</v>
      </c>
      <c r="M530" s="7" t="s">
        <v>657</v>
      </c>
      <c r="N530" s="7" t="s">
        <v>98</v>
      </c>
      <c r="O530" s="12" t="s">
        <v>41</v>
      </c>
      <c r="P530" s="12" t="s">
        <v>101</v>
      </c>
      <c r="Q530" s="8"/>
      <c r="R530" s="7" t="s">
        <v>502</v>
      </c>
      <c r="S530" s="7">
        <v>100</v>
      </c>
      <c r="T530" s="7">
        <v>0</v>
      </c>
      <c r="U530" s="8">
        <f t="shared" si="68"/>
        <v>0</v>
      </c>
      <c r="V530" s="8">
        <f t="shared" si="69"/>
        <v>0</v>
      </c>
      <c r="W530" s="7"/>
      <c r="X530" s="7"/>
      <c r="Y530" s="18">
        <v>0</v>
      </c>
      <c r="Z530" s="18">
        <v>84745</v>
      </c>
      <c r="AA530" s="18">
        <v>0</v>
      </c>
      <c r="AB530" s="8" t="str">
        <f t="shared" si="70"/>
        <v>0</v>
      </c>
      <c r="AC530" s="13">
        <f t="shared" si="71"/>
        <v>0</v>
      </c>
    </row>
    <row r="531" spans="1:29" ht="20.4">
      <c r="A531" s="44" t="s">
        <v>780</v>
      </c>
      <c r="B531" s="6" t="s">
        <v>31</v>
      </c>
      <c r="C531" s="7" t="s">
        <v>568</v>
      </c>
      <c r="D531" s="7" t="s">
        <v>792</v>
      </c>
      <c r="E531" s="7" t="s">
        <v>781</v>
      </c>
      <c r="F531" s="42" t="s">
        <v>792</v>
      </c>
      <c r="G531" s="12">
        <v>2</v>
      </c>
      <c r="H531" s="12">
        <v>2.2</v>
      </c>
      <c r="I531" s="12" t="s">
        <v>149</v>
      </c>
      <c r="J531" s="12" t="s">
        <v>725</v>
      </c>
      <c r="K531" s="12" t="s">
        <v>197</v>
      </c>
      <c r="L531" s="7" t="s">
        <v>1302</v>
      </c>
      <c r="M531" s="7" t="s">
        <v>772</v>
      </c>
      <c r="N531" s="7" t="s">
        <v>98</v>
      </c>
      <c r="O531" s="12" t="s">
        <v>41</v>
      </c>
      <c r="P531" s="12" t="s">
        <v>101</v>
      </c>
      <c r="Q531" s="8"/>
      <c r="R531" s="7" t="s">
        <v>502</v>
      </c>
      <c r="S531" s="7">
        <v>100</v>
      </c>
      <c r="T531" s="7">
        <v>0</v>
      </c>
      <c r="U531" s="8">
        <f t="shared" si="68"/>
        <v>0</v>
      </c>
      <c r="V531" s="8">
        <f t="shared" si="69"/>
        <v>0</v>
      </c>
      <c r="W531" s="7"/>
      <c r="X531" s="7"/>
      <c r="Y531" s="18">
        <v>0</v>
      </c>
      <c r="Z531" s="18">
        <v>1480515</v>
      </c>
      <c r="AA531" s="18">
        <v>0</v>
      </c>
      <c r="AB531" s="8" t="str">
        <f t="shared" si="70"/>
        <v>0</v>
      </c>
      <c r="AC531" s="13">
        <f t="shared" si="71"/>
        <v>0</v>
      </c>
    </row>
    <row r="532" spans="1:29" ht="20.4">
      <c r="A532" s="44" t="s">
        <v>780</v>
      </c>
      <c r="B532" s="6" t="s">
        <v>31</v>
      </c>
      <c r="C532" s="7" t="s">
        <v>568</v>
      </c>
      <c r="D532" s="7" t="s">
        <v>792</v>
      </c>
      <c r="E532" s="7" t="s">
        <v>781</v>
      </c>
      <c r="F532" s="42" t="s">
        <v>792</v>
      </c>
      <c r="G532" s="12">
        <v>2</v>
      </c>
      <c r="H532" s="12">
        <v>2.2</v>
      </c>
      <c r="I532" s="12" t="s">
        <v>149</v>
      </c>
      <c r="J532" s="12" t="s">
        <v>726</v>
      </c>
      <c r="K532" s="12" t="s">
        <v>197</v>
      </c>
      <c r="L532" s="7" t="s">
        <v>1302</v>
      </c>
      <c r="M532" s="7" t="s">
        <v>657</v>
      </c>
      <c r="N532" s="7" t="s">
        <v>98</v>
      </c>
      <c r="O532" s="12" t="s">
        <v>41</v>
      </c>
      <c r="P532" s="12" t="s">
        <v>101</v>
      </c>
      <c r="Q532" s="8"/>
      <c r="R532" s="7" t="s">
        <v>502</v>
      </c>
      <c r="S532" s="7">
        <v>100</v>
      </c>
      <c r="T532" s="7">
        <v>0</v>
      </c>
      <c r="U532" s="8">
        <f t="shared" si="68"/>
        <v>0</v>
      </c>
      <c r="V532" s="8">
        <f t="shared" si="69"/>
        <v>0</v>
      </c>
      <c r="W532" s="7"/>
      <c r="X532" s="7"/>
      <c r="Y532" s="18">
        <v>0</v>
      </c>
      <c r="Z532" s="18">
        <v>890592</v>
      </c>
      <c r="AA532" s="18">
        <v>0</v>
      </c>
      <c r="AB532" s="8" t="str">
        <f t="shared" si="70"/>
        <v>0</v>
      </c>
      <c r="AC532" s="13">
        <f t="shared" si="71"/>
        <v>0</v>
      </c>
    </row>
    <row r="533" spans="1:29" ht="20.4">
      <c r="A533" s="44" t="s">
        <v>780</v>
      </c>
      <c r="B533" s="6" t="s">
        <v>31</v>
      </c>
      <c r="C533" s="7" t="s">
        <v>568</v>
      </c>
      <c r="D533" s="7" t="s">
        <v>792</v>
      </c>
      <c r="E533" s="7" t="s">
        <v>781</v>
      </c>
      <c r="F533" s="42" t="s">
        <v>792</v>
      </c>
      <c r="G533" s="12">
        <v>2</v>
      </c>
      <c r="H533" s="12">
        <v>2.2</v>
      </c>
      <c r="I533" s="12" t="s">
        <v>149</v>
      </c>
      <c r="J533" s="12" t="s">
        <v>727</v>
      </c>
      <c r="K533" s="12" t="s">
        <v>197</v>
      </c>
      <c r="L533" s="7" t="s">
        <v>1302</v>
      </c>
      <c r="M533" s="7" t="s">
        <v>657</v>
      </c>
      <c r="N533" s="7" t="s">
        <v>98</v>
      </c>
      <c r="O533" s="12" t="s">
        <v>41</v>
      </c>
      <c r="P533" s="12" t="s">
        <v>101</v>
      </c>
      <c r="Q533" s="8"/>
      <c r="R533" s="7" t="s">
        <v>502</v>
      </c>
      <c r="S533" s="7">
        <v>100</v>
      </c>
      <c r="T533" s="7">
        <v>0</v>
      </c>
      <c r="U533" s="8">
        <f t="shared" si="68"/>
        <v>0</v>
      </c>
      <c r="V533" s="8">
        <f t="shared" si="69"/>
        <v>0</v>
      </c>
      <c r="W533" s="7"/>
      <c r="X533" s="7"/>
      <c r="Y533" s="18">
        <v>0</v>
      </c>
      <c r="Z533" s="18">
        <v>10130508</v>
      </c>
      <c r="AA533" s="18">
        <v>0</v>
      </c>
      <c r="AB533" s="8" t="str">
        <f t="shared" si="70"/>
        <v>0</v>
      </c>
      <c r="AC533" s="13">
        <f t="shared" si="71"/>
        <v>0</v>
      </c>
    </row>
    <row r="534" spans="1:29" ht="20.4">
      <c r="A534" s="44" t="s">
        <v>780</v>
      </c>
      <c r="B534" s="6" t="s">
        <v>31</v>
      </c>
      <c r="C534" s="7" t="s">
        <v>568</v>
      </c>
      <c r="D534" s="7" t="s">
        <v>792</v>
      </c>
      <c r="E534" s="7" t="s">
        <v>781</v>
      </c>
      <c r="F534" s="42" t="s">
        <v>792</v>
      </c>
      <c r="G534" s="12">
        <v>2</v>
      </c>
      <c r="H534" s="12">
        <v>2.2</v>
      </c>
      <c r="I534" s="12" t="s">
        <v>149</v>
      </c>
      <c r="J534" s="12" t="s">
        <v>728</v>
      </c>
      <c r="K534" s="12" t="s">
        <v>197</v>
      </c>
      <c r="L534" s="7" t="s">
        <v>1318</v>
      </c>
      <c r="M534" s="7" t="s">
        <v>657</v>
      </c>
      <c r="N534" s="7" t="s">
        <v>98</v>
      </c>
      <c r="O534" s="12" t="s">
        <v>41</v>
      </c>
      <c r="P534" s="12" t="s">
        <v>101</v>
      </c>
      <c r="Q534" s="8"/>
      <c r="R534" s="7" t="s">
        <v>502</v>
      </c>
      <c r="S534" s="7">
        <v>100</v>
      </c>
      <c r="T534" s="7">
        <v>0</v>
      </c>
      <c r="U534" s="8">
        <f t="shared" si="68"/>
        <v>0</v>
      </c>
      <c r="V534" s="8">
        <f t="shared" si="69"/>
        <v>0</v>
      </c>
      <c r="W534" s="7"/>
      <c r="X534" s="7"/>
      <c r="Y534" s="18">
        <v>0</v>
      </c>
      <c r="Z534" s="18">
        <v>1726093</v>
      </c>
      <c r="AA534" s="18">
        <v>0</v>
      </c>
      <c r="AB534" s="8" t="str">
        <f t="shared" si="70"/>
        <v>0</v>
      </c>
      <c r="AC534" s="13">
        <f t="shared" si="71"/>
        <v>0</v>
      </c>
    </row>
    <row r="535" spans="1:29" ht="20.4">
      <c r="A535" s="44" t="s">
        <v>780</v>
      </c>
      <c r="B535" s="6" t="s">
        <v>31</v>
      </c>
      <c r="C535" s="7" t="s">
        <v>568</v>
      </c>
      <c r="D535" s="7" t="s">
        <v>792</v>
      </c>
      <c r="E535" s="7" t="s">
        <v>781</v>
      </c>
      <c r="F535" s="42" t="s">
        <v>792</v>
      </c>
      <c r="G535" s="12">
        <v>2</v>
      </c>
      <c r="H535" s="12">
        <v>2.2</v>
      </c>
      <c r="I535" s="12" t="s">
        <v>149</v>
      </c>
      <c r="J535" s="12" t="s">
        <v>729</v>
      </c>
      <c r="K535" s="12" t="s">
        <v>197</v>
      </c>
      <c r="L535" s="7" t="s">
        <v>1303</v>
      </c>
      <c r="M535" s="7" t="s">
        <v>657</v>
      </c>
      <c r="N535" s="7" t="s">
        <v>98</v>
      </c>
      <c r="O535" s="12" t="s">
        <v>41</v>
      </c>
      <c r="P535" s="12" t="s">
        <v>101</v>
      </c>
      <c r="Q535" s="8"/>
      <c r="R535" s="7" t="s">
        <v>502</v>
      </c>
      <c r="S535" s="7">
        <v>100</v>
      </c>
      <c r="T535" s="7">
        <v>0</v>
      </c>
      <c r="U535" s="8">
        <f t="shared" si="68"/>
        <v>0</v>
      </c>
      <c r="V535" s="8">
        <f t="shared" si="69"/>
        <v>0</v>
      </c>
      <c r="W535" s="7"/>
      <c r="X535" s="7"/>
      <c r="Y535" s="18">
        <v>0</v>
      </c>
      <c r="Z535" s="18">
        <v>2671719</v>
      </c>
      <c r="AA535" s="18">
        <v>0</v>
      </c>
      <c r="AB535" s="8" t="str">
        <f t="shared" si="70"/>
        <v>0</v>
      </c>
      <c r="AC535" s="13">
        <f t="shared" si="71"/>
        <v>0</v>
      </c>
    </row>
    <row r="536" spans="1:29" ht="20.4">
      <c r="A536" s="44" t="s">
        <v>780</v>
      </c>
      <c r="B536" s="6" t="s">
        <v>31</v>
      </c>
      <c r="C536" s="7" t="s">
        <v>568</v>
      </c>
      <c r="D536" s="7" t="s">
        <v>792</v>
      </c>
      <c r="E536" s="7" t="s">
        <v>781</v>
      </c>
      <c r="F536" s="42" t="s">
        <v>792</v>
      </c>
      <c r="G536" s="12">
        <v>2</v>
      </c>
      <c r="H536" s="12">
        <v>2.2</v>
      </c>
      <c r="I536" s="12" t="s">
        <v>149</v>
      </c>
      <c r="J536" s="12" t="s">
        <v>731</v>
      </c>
      <c r="K536" s="12" t="s">
        <v>197</v>
      </c>
      <c r="L536" s="7" t="s">
        <v>1319</v>
      </c>
      <c r="M536" s="7" t="s">
        <v>657</v>
      </c>
      <c r="N536" s="7" t="s">
        <v>98</v>
      </c>
      <c r="O536" s="12" t="s">
        <v>41</v>
      </c>
      <c r="P536" s="12" t="s">
        <v>101</v>
      </c>
      <c r="Q536" s="8"/>
      <c r="R536" s="7" t="s">
        <v>779</v>
      </c>
      <c r="S536" s="7">
        <v>130</v>
      </c>
      <c r="T536" s="7">
        <v>0</v>
      </c>
      <c r="U536" s="8">
        <f t="shared" si="68"/>
        <v>0</v>
      </c>
      <c r="V536" s="8">
        <f t="shared" si="69"/>
        <v>0</v>
      </c>
      <c r="W536" s="7"/>
      <c r="X536" s="7"/>
      <c r="Y536" s="18">
        <v>0</v>
      </c>
      <c r="Z536" s="18">
        <v>14889115</v>
      </c>
      <c r="AA536" s="18">
        <v>5570917</v>
      </c>
      <c r="AB536" s="8" t="str">
        <f t="shared" si="70"/>
        <v>0</v>
      </c>
      <c r="AC536" s="17">
        <f t="shared" si="71"/>
        <v>0.37416038495236287</v>
      </c>
    </row>
    <row r="537" spans="1:29" ht="20.4">
      <c r="A537" s="44" t="s">
        <v>780</v>
      </c>
      <c r="B537" s="6" t="s">
        <v>31</v>
      </c>
      <c r="C537" s="7" t="s">
        <v>568</v>
      </c>
      <c r="D537" s="7" t="s">
        <v>792</v>
      </c>
      <c r="E537" s="7" t="s">
        <v>781</v>
      </c>
      <c r="F537" s="42" t="s">
        <v>792</v>
      </c>
      <c r="G537" s="12">
        <v>2</v>
      </c>
      <c r="H537" s="12">
        <v>2.2</v>
      </c>
      <c r="I537" s="12" t="s">
        <v>149</v>
      </c>
      <c r="J537" s="12" t="s">
        <v>732</v>
      </c>
      <c r="K537" s="12" t="s">
        <v>197</v>
      </c>
      <c r="L537" s="7" t="s">
        <v>1319</v>
      </c>
      <c r="M537" s="7" t="s">
        <v>772</v>
      </c>
      <c r="N537" s="7" t="s">
        <v>98</v>
      </c>
      <c r="O537" s="12" t="s">
        <v>41</v>
      </c>
      <c r="P537" s="12" t="s">
        <v>101</v>
      </c>
      <c r="Q537" s="8"/>
      <c r="R537" s="7" t="s">
        <v>502</v>
      </c>
      <c r="S537" s="7">
        <v>100</v>
      </c>
      <c r="T537" s="7">
        <v>0</v>
      </c>
      <c r="U537" s="8">
        <f t="shared" si="68"/>
        <v>0</v>
      </c>
      <c r="V537" s="8">
        <f t="shared" si="69"/>
        <v>0</v>
      </c>
      <c r="W537" s="7"/>
      <c r="X537" s="7"/>
      <c r="Y537" s="18">
        <v>0</v>
      </c>
      <c r="Z537" s="18">
        <v>4895100</v>
      </c>
      <c r="AA537" s="18">
        <v>428886</v>
      </c>
      <c r="AB537" s="8" t="str">
        <f t="shared" si="70"/>
        <v>0</v>
      </c>
      <c r="AC537" s="17">
        <f t="shared" si="71"/>
        <v>0.08761537047251333</v>
      </c>
    </row>
    <row r="538" spans="1:29" ht="20.4">
      <c r="A538" s="44" t="s">
        <v>780</v>
      </c>
      <c r="B538" s="6" t="s">
        <v>31</v>
      </c>
      <c r="C538" s="7" t="s">
        <v>568</v>
      </c>
      <c r="D538" s="7" t="s">
        <v>792</v>
      </c>
      <c r="E538" s="7" t="s">
        <v>781</v>
      </c>
      <c r="F538" s="42" t="s">
        <v>792</v>
      </c>
      <c r="G538" s="12">
        <v>2</v>
      </c>
      <c r="H538" s="12">
        <v>2.2</v>
      </c>
      <c r="I538" s="12" t="s">
        <v>149</v>
      </c>
      <c r="J538" s="12" t="s">
        <v>733</v>
      </c>
      <c r="K538" s="12" t="s">
        <v>197</v>
      </c>
      <c r="L538" s="7" t="s">
        <v>1320</v>
      </c>
      <c r="M538" s="7" t="s">
        <v>657</v>
      </c>
      <c r="N538" s="7" t="s">
        <v>98</v>
      </c>
      <c r="O538" s="12" t="s">
        <v>41</v>
      </c>
      <c r="P538" s="12" t="s">
        <v>101</v>
      </c>
      <c r="Q538" s="8"/>
      <c r="R538" s="7" t="s">
        <v>502</v>
      </c>
      <c r="S538" s="7">
        <v>100</v>
      </c>
      <c r="T538" s="7">
        <v>0</v>
      </c>
      <c r="U538" s="8">
        <f t="shared" si="68"/>
        <v>0</v>
      </c>
      <c r="V538" s="8">
        <f t="shared" si="69"/>
        <v>0</v>
      </c>
      <c r="W538" s="7"/>
      <c r="X538" s="7"/>
      <c r="Y538" s="18">
        <v>0</v>
      </c>
      <c r="Z538" s="18">
        <v>5644350</v>
      </c>
      <c r="AA538" s="18">
        <v>0</v>
      </c>
      <c r="AB538" s="8" t="str">
        <f t="shared" si="70"/>
        <v>0</v>
      </c>
      <c r="AC538" s="17">
        <f t="shared" si="71"/>
        <v>0</v>
      </c>
    </row>
    <row r="539" spans="1:29" ht="22.5" customHeight="1">
      <c r="A539" s="74" t="s">
        <v>780</v>
      </c>
      <c r="B539" s="56" t="s">
        <v>31</v>
      </c>
      <c r="C539" s="68" t="s">
        <v>568</v>
      </c>
      <c r="D539" s="62" t="s">
        <v>792</v>
      </c>
      <c r="E539" s="65" t="s">
        <v>781</v>
      </c>
      <c r="F539" s="62" t="s">
        <v>792</v>
      </c>
      <c r="G539" s="59">
        <v>2</v>
      </c>
      <c r="H539" s="59">
        <v>2.2</v>
      </c>
      <c r="I539" s="59" t="s">
        <v>149</v>
      </c>
      <c r="J539" s="59" t="s">
        <v>290</v>
      </c>
      <c r="K539" s="59" t="s">
        <v>296</v>
      </c>
      <c r="L539" s="7" t="s">
        <v>1321</v>
      </c>
      <c r="M539" s="7" t="s">
        <v>315</v>
      </c>
      <c r="N539" s="7" t="s">
        <v>97</v>
      </c>
      <c r="O539" s="12" t="s">
        <v>41</v>
      </c>
      <c r="P539" s="12" t="s">
        <v>319</v>
      </c>
      <c r="Q539" s="8"/>
      <c r="R539" s="7">
        <v>2</v>
      </c>
      <c r="S539" s="7">
        <v>2</v>
      </c>
      <c r="T539" s="7">
        <v>0</v>
      </c>
      <c r="U539" s="8">
        <f t="shared" si="68"/>
        <v>0</v>
      </c>
      <c r="V539" s="8">
        <f t="shared" si="69"/>
        <v>0</v>
      </c>
      <c r="W539" s="7"/>
      <c r="X539" s="7"/>
      <c r="Y539" s="18">
        <v>0</v>
      </c>
      <c r="Z539" s="18">
        <v>2632826.048</v>
      </c>
      <c r="AA539" s="18">
        <v>0</v>
      </c>
      <c r="AB539" s="8" t="str">
        <f t="shared" si="70"/>
        <v>0</v>
      </c>
      <c r="AC539" s="13">
        <f t="shared" si="71"/>
        <v>0</v>
      </c>
    </row>
    <row r="540" spans="1:29" ht="22.5" customHeight="1">
      <c r="A540" s="76"/>
      <c r="B540" s="58"/>
      <c r="C540" s="70"/>
      <c r="D540" s="64"/>
      <c r="E540" s="67"/>
      <c r="F540" s="64"/>
      <c r="G540" s="61"/>
      <c r="H540" s="61"/>
      <c r="I540" s="61"/>
      <c r="J540" s="61"/>
      <c r="K540" s="61"/>
      <c r="L540" s="7" t="s">
        <v>1322</v>
      </c>
      <c r="M540" s="7" t="s">
        <v>316</v>
      </c>
      <c r="N540" s="7" t="s">
        <v>98</v>
      </c>
      <c r="O540" s="12" t="s">
        <v>41</v>
      </c>
      <c r="P540" s="12" t="s">
        <v>319</v>
      </c>
      <c r="Q540" s="8"/>
      <c r="R540" s="7">
        <v>2</v>
      </c>
      <c r="S540" s="7">
        <v>2</v>
      </c>
      <c r="T540" s="7">
        <v>0</v>
      </c>
      <c r="U540" s="8">
        <f t="shared" si="68"/>
        <v>0</v>
      </c>
      <c r="V540" s="8">
        <f t="shared" si="69"/>
        <v>0</v>
      </c>
      <c r="W540" s="7"/>
      <c r="X540" s="7"/>
      <c r="Y540" s="18">
        <v>0</v>
      </c>
      <c r="Z540" s="18">
        <v>1533037.952</v>
      </c>
      <c r="AA540" s="18">
        <v>0</v>
      </c>
      <c r="AB540" s="8" t="str">
        <f t="shared" si="70"/>
        <v>0</v>
      </c>
      <c r="AC540" s="13">
        <f t="shared" si="71"/>
        <v>0</v>
      </c>
    </row>
    <row r="541" spans="1:29" ht="22.5" customHeight="1">
      <c r="A541" s="71" t="s">
        <v>780</v>
      </c>
      <c r="B541" s="56" t="s">
        <v>31</v>
      </c>
      <c r="C541" s="68" t="s">
        <v>568</v>
      </c>
      <c r="D541" s="59" t="s">
        <v>792</v>
      </c>
      <c r="E541" s="65" t="s">
        <v>781</v>
      </c>
      <c r="F541" s="62" t="s">
        <v>792</v>
      </c>
      <c r="G541" s="59">
        <v>2</v>
      </c>
      <c r="H541" s="59">
        <v>2.2</v>
      </c>
      <c r="I541" s="59" t="s">
        <v>149</v>
      </c>
      <c r="J541" s="59" t="s">
        <v>291</v>
      </c>
      <c r="K541" s="59" t="s">
        <v>296</v>
      </c>
      <c r="L541" s="7" t="s">
        <v>1321</v>
      </c>
      <c r="M541" s="7" t="s">
        <v>315</v>
      </c>
      <c r="N541" s="7" t="s">
        <v>97</v>
      </c>
      <c r="O541" s="12" t="s">
        <v>41</v>
      </c>
      <c r="P541" s="12" t="s">
        <v>102</v>
      </c>
      <c r="Q541" s="8"/>
      <c r="R541" s="7">
        <v>2</v>
      </c>
      <c r="S541" s="7">
        <v>2</v>
      </c>
      <c r="T541" s="7">
        <v>0</v>
      </c>
      <c r="U541" s="8">
        <f aca="true" t="shared" si="72" ref="U541:U568">_xlfn.IFERROR((T541/R541),"0")</f>
        <v>0</v>
      </c>
      <c r="V541" s="8">
        <f aca="true" t="shared" si="73" ref="V541:V568">_xlfn.IFERROR((T541/S541),"0")</f>
        <v>0</v>
      </c>
      <c r="W541" s="7"/>
      <c r="X541" s="7"/>
      <c r="Y541" s="18">
        <v>0</v>
      </c>
      <c r="Z541" s="18">
        <v>1017134.976</v>
      </c>
      <c r="AA541" s="18">
        <v>0</v>
      </c>
      <c r="AB541" s="8" t="str">
        <f aca="true" t="shared" si="74" ref="AB541:AB568">_xlfn.IFERROR((AA541/Y541),"0")</f>
        <v>0</v>
      </c>
      <c r="AC541" s="13">
        <f aca="true" t="shared" si="75" ref="AC541:AC568">_xlfn.IFERROR((AA541/Z541),"0")</f>
        <v>0</v>
      </c>
    </row>
    <row r="542" spans="1:29" ht="22.5" customHeight="1">
      <c r="A542" s="72"/>
      <c r="B542" s="58"/>
      <c r="C542" s="70"/>
      <c r="D542" s="61"/>
      <c r="E542" s="67"/>
      <c r="F542" s="64"/>
      <c r="G542" s="61"/>
      <c r="H542" s="61"/>
      <c r="I542" s="61"/>
      <c r="J542" s="61"/>
      <c r="K542" s="61"/>
      <c r="L542" s="7" t="s">
        <v>1323</v>
      </c>
      <c r="M542" s="7" t="s">
        <v>317</v>
      </c>
      <c r="N542" s="7" t="s">
        <v>97</v>
      </c>
      <c r="O542" s="12" t="s">
        <v>41</v>
      </c>
      <c r="P542" s="12" t="s">
        <v>102</v>
      </c>
      <c r="Q542" s="8"/>
      <c r="R542" s="7">
        <v>1</v>
      </c>
      <c r="S542" s="7">
        <v>1</v>
      </c>
      <c r="T542" s="7">
        <v>0</v>
      </c>
      <c r="U542" s="8">
        <f t="shared" si="72"/>
        <v>0</v>
      </c>
      <c r="V542" s="8">
        <f t="shared" si="73"/>
        <v>0</v>
      </c>
      <c r="W542" s="7"/>
      <c r="X542" s="7"/>
      <c r="Y542" s="18">
        <v>0</v>
      </c>
      <c r="Z542" s="18">
        <v>168337.024</v>
      </c>
      <c r="AA542" s="18">
        <v>0</v>
      </c>
      <c r="AB542" s="8" t="str">
        <f t="shared" si="74"/>
        <v>0</v>
      </c>
      <c r="AC542" s="13">
        <f t="shared" si="75"/>
        <v>0</v>
      </c>
    </row>
    <row r="543" spans="1:29" ht="20.4">
      <c r="A543" s="44" t="s">
        <v>780</v>
      </c>
      <c r="B543" s="6" t="s">
        <v>31</v>
      </c>
      <c r="C543" s="7" t="s">
        <v>568</v>
      </c>
      <c r="D543" s="7" t="s">
        <v>792</v>
      </c>
      <c r="E543" s="7" t="s">
        <v>781</v>
      </c>
      <c r="F543" s="42" t="s">
        <v>792</v>
      </c>
      <c r="G543" s="12">
        <v>2</v>
      </c>
      <c r="H543" s="12">
        <v>2.2</v>
      </c>
      <c r="I543" s="12" t="s">
        <v>149</v>
      </c>
      <c r="J543" s="12" t="s">
        <v>292</v>
      </c>
      <c r="K543" s="12" t="s">
        <v>296</v>
      </c>
      <c r="L543" s="7" t="s">
        <v>1321</v>
      </c>
      <c r="M543" s="7" t="s">
        <v>315</v>
      </c>
      <c r="N543" s="7" t="s">
        <v>98</v>
      </c>
      <c r="O543" s="12" t="s">
        <v>41</v>
      </c>
      <c r="P543" s="12" t="s">
        <v>102</v>
      </c>
      <c r="Q543" s="8"/>
      <c r="R543" s="7">
        <v>1</v>
      </c>
      <c r="S543" s="7">
        <v>1</v>
      </c>
      <c r="T543" s="7">
        <v>0</v>
      </c>
      <c r="U543" s="8">
        <f t="shared" si="72"/>
        <v>0</v>
      </c>
      <c r="V543" s="8">
        <f t="shared" si="73"/>
        <v>0</v>
      </c>
      <c r="W543" s="7"/>
      <c r="X543" s="7"/>
      <c r="Y543" s="18">
        <v>0</v>
      </c>
      <c r="Z543" s="18">
        <v>13879287</v>
      </c>
      <c r="AA543" s="18">
        <v>0</v>
      </c>
      <c r="AB543" s="8" t="str">
        <f t="shared" si="74"/>
        <v>0</v>
      </c>
      <c r="AC543" s="13">
        <f t="shared" si="75"/>
        <v>0</v>
      </c>
    </row>
    <row r="544" spans="1:29" ht="81.6">
      <c r="A544" s="44" t="s">
        <v>780</v>
      </c>
      <c r="B544" s="6" t="s">
        <v>31</v>
      </c>
      <c r="C544" s="7" t="s">
        <v>568</v>
      </c>
      <c r="D544" s="7" t="s">
        <v>794</v>
      </c>
      <c r="E544" s="7" t="s">
        <v>781</v>
      </c>
      <c r="F544" s="42" t="s">
        <v>795</v>
      </c>
      <c r="G544" s="12">
        <v>2</v>
      </c>
      <c r="H544" s="12">
        <v>2.4</v>
      </c>
      <c r="I544" s="12" t="s">
        <v>207</v>
      </c>
      <c r="J544" s="12" t="s">
        <v>735</v>
      </c>
      <c r="K544" s="12" t="s">
        <v>209</v>
      </c>
      <c r="L544" s="7" t="s">
        <v>1324</v>
      </c>
      <c r="M544" s="7" t="s">
        <v>774</v>
      </c>
      <c r="N544" s="7" t="s">
        <v>97</v>
      </c>
      <c r="O544" s="12" t="s">
        <v>41</v>
      </c>
      <c r="P544" s="12" t="s">
        <v>101</v>
      </c>
      <c r="Q544" s="8"/>
      <c r="R544" s="7">
        <v>1</v>
      </c>
      <c r="S544" s="7">
        <v>1</v>
      </c>
      <c r="T544" s="7">
        <v>0</v>
      </c>
      <c r="U544" s="8">
        <f t="shared" si="72"/>
        <v>0</v>
      </c>
      <c r="V544" s="8">
        <f t="shared" si="73"/>
        <v>0</v>
      </c>
      <c r="W544" s="7"/>
      <c r="X544" s="7"/>
      <c r="Y544" s="18">
        <v>0</v>
      </c>
      <c r="Z544" s="18">
        <v>756726</v>
      </c>
      <c r="AA544" s="18">
        <v>0</v>
      </c>
      <c r="AB544" s="8" t="str">
        <f t="shared" si="74"/>
        <v>0</v>
      </c>
      <c r="AC544" s="13">
        <f t="shared" si="75"/>
        <v>0</v>
      </c>
    </row>
    <row r="545" spans="1:29" ht="61.2">
      <c r="A545" s="44" t="s">
        <v>780</v>
      </c>
      <c r="B545" s="6" t="s">
        <v>31</v>
      </c>
      <c r="C545" s="7" t="s">
        <v>568</v>
      </c>
      <c r="D545" s="7" t="s">
        <v>794</v>
      </c>
      <c r="E545" s="7" t="s">
        <v>781</v>
      </c>
      <c r="F545" s="42" t="s">
        <v>795</v>
      </c>
      <c r="G545" s="12">
        <v>2</v>
      </c>
      <c r="H545" s="12">
        <v>2.4</v>
      </c>
      <c r="I545" s="12" t="s">
        <v>207</v>
      </c>
      <c r="J545" s="12" t="s">
        <v>736</v>
      </c>
      <c r="K545" s="12" t="s">
        <v>209</v>
      </c>
      <c r="L545" s="7" t="s">
        <v>1325</v>
      </c>
      <c r="M545" s="7" t="s">
        <v>775</v>
      </c>
      <c r="N545" s="7" t="s">
        <v>97</v>
      </c>
      <c r="O545" s="12" t="s">
        <v>41</v>
      </c>
      <c r="P545" s="12" t="s">
        <v>101</v>
      </c>
      <c r="Q545" s="8"/>
      <c r="R545" s="7">
        <v>2547537.07</v>
      </c>
      <c r="S545" s="7">
        <v>2547537.07</v>
      </c>
      <c r="T545" s="7">
        <v>0</v>
      </c>
      <c r="U545" s="8">
        <f t="shared" si="72"/>
        <v>0</v>
      </c>
      <c r="V545" s="8">
        <f t="shared" si="73"/>
        <v>0</v>
      </c>
      <c r="W545" s="7"/>
      <c r="X545" s="7"/>
      <c r="Y545" s="18">
        <v>0</v>
      </c>
      <c r="Z545" s="18">
        <v>2547537</v>
      </c>
      <c r="AA545" s="18">
        <v>0</v>
      </c>
      <c r="AB545" s="8" t="str">
        <f t="shared" si="74"/>
        <v>0</v>
      </c>
      <c r="AC545" s="13">
        <f t="shared" si="75"/>
        <v>0</v>
      </c>
    </row>
    <row r="546" spans="1:29" ht="51">
      <c r="A546" s="44" t="s">
        <v>780</v>
      </c>
      <c r="B546" s="6" t="s">
        <v>31</v>
      </c>
      <c r="C546" s="7" t="s">
        <v>568</v>
      </c>
      <c r="D546" s="7" t="s">
        <v>792</v>
      </c>
      <c r="E546" s="7" t="s">
        <v>781</v>
      </c>
      <c r="F546" s="42" t="s">
        <v>792</v>
      </c>
      <c r="G546" s="12">
        <v>2</v>
      </c>
      <c r="H546" s="12">
        <v>2.4</v>
      </c>
      <c r="I546" s="12" t="s">
        <v>207</v>
      </c>
      <c r="J546" s="12" t="s">
        <v>737</v>
      </c>
      <c r="K546" s="12" t="s">
        <v>209</v>
      </c>
      <c r="L546" s="7" t="s">
        <v>1326</v>
      </c>
      <c r="M546" s="7" t="s">
        <v>775</v>
      </c>
      <c r="N546" s="7" t="s">
        <v>97</v>
      </c>
      <c r="O546" s="12" t="s">
        <v>41</v>
      </c>
      <c r="P546" s="12" t="s">
        <v>101</v>
      </c>
      <c r="Q546" s="8"/>
      <c r="R546" s="7">
        <v>1</v>
      </c>
      <c r="S546" s="7">
        <v>1</v>
      </c>
      <c r="T546" s="7">
        <v>0</v>
      </c>
      <c r="U546" s="8">
        <f t="shared" si="72"/>
        <v>0</v>
      </c>
      <c r="V546" s="8">
        <f t="shared" si="73"/>
        <v>0</v>
      </c>
      <c r="W546" s="7"/>
      <c r="X546" s="7"/>
      <c r="Y546" s="18">
        <v>0</v>
      </c>
      <c r="Z546" s="18">
        <v>2000000</v>
      </c>
      <c r="AA546" s="18">
        <v>0</v>
      </c>
      <c r="AB546" s="8" t="str">
        <f t="shared" si="74"/>
        <v>0</v>
      </c>
      <c r="AC546" s="13">
        <f t="shared" si="75"/>
        <v>0</v>
      </c>
    </row>
    <row r="547" spans="1:29" ht="20.4">
      <c r="A547" s="44" t="s">
        <v>780</v>
      </c>
      <c r="B547" s="6" t="s">
        <v>31</v>
      </c>
      <c r="C547" s="7" t="s">
        <v>568</v>
      </c>
      <c r="D547" s="7" t="s">
        <v>792</v>
      </c>
      <c r="E547" s="7" t="s">
        <v>781</v>
      </c>
      <c r="F547" s="42" t="s">
        <v>792</v>
      </c>
      <c r="G547" s="12">
        <v>2</v>
      </c>
      <c r="H547" s="12">
        <v>2.4</v>
      </c>
      <c r="I547" s="12" t="s">
        <v>207</v>
      </c>
      <c r="J547" s="12" t="s">
        <v>738</v>
      </c>
      <c r="K547" s="12" t="s">
        <v>209</v>
      </c>
      <c r="L547" s="7" t="s">
        <v>1327</v>
      </c>
      <c r="M547" s="7" t="s">
        <v>776</v>
      </c>
      <c r="N547" s="7" t="s">
        <v>97</v>
      </c>
      <c r="O547" s="12" t="s">
        <v>41</v>
      </c>
      <c r="P547" s="12" t="s">
        <v>101</v>
      </c>
      <c r="Q547" s="8"/>
      <c r="R547" s="7">
        <v>1</v>
      </c>
      <c r="S547" s="7">
        <v>1</v>
      </c>
      <c r="T547" s="7">
        <v>0</v>
      </c>
      <c r="U547" s="8">
        <f t="shared" si="72"/>
        <v>0</v>
      </c>
      <c r="V547" s="8">
        <f t="shared" si="73"/>
        <v>0</v>
      </c>
      <c r="W547" s="7"/>
      <c r="X547" s="7"/>
      <c r="Y547" s="18">
        <v>0</v>
      </c>
      <c r="Z547" s="18">
        <v>169</v>
      </c>
      <c r="AA547" s="18">
        <v>0</v>
      </c>
      <c r="AB547" s="8" t="str">
        <f t="shared" si="74"/>
        <v>0</v>
      </c>
      <c r="AC547" s="13">
        <f t="shared" si="75"/>
        <v>0</v>
      </c>
    </row>
    <row r="548" spans="1:29" ht="40.8">
      <c r="A548" s="71" t="s">
        <v>780</v>
      </c>
      <c r="B548" s="56" t="s">
        <v>31</v>
      </c>
      <c r="C548" s="68" t="s">
        <v>568</v>
      </c>
      <c r="D548" s="59" t="s">
        <v>791</v>
      </c>
      <c r="E548" s="65" t="s">
        <v>781</v>
      </c>
      <c r="F548" s="62" t="s">
        <v>791</v>
      </c>
      <c r="G548" s="59">
        <v>2</v>
      </c>
      <c r="H548" s="59">
        <v>2.2</v>
      </c>
      <c r="I548" s="59" t="s">
        <v>149</v>
      </c>
      <c r="J548" s="59" t="s">
        <v>740</v>
      </c>
      <c r="K548" s="59" t="s">
        <v>744</v>
      </c>
      <c r="L548" s="7" t="s">
        <v>746</v>
      </c>
      <c r="M548" s="7" t="s">
        <v>746</v>
      </c>
      <c r="N548" s="7" t="s">
        <v>97</v>
      </c>
      <c r="O548" s="12" t="s">
        <v>99</v>
      </c>
      <c r="P548" s="12" t="s">
        <v>746</v>
      </c>
      <c r="Q548" s="8"/>
      <c r="R548" s="7">
        <v>1</v>
      </c>
      <c r="S548" s="7">
        <v>1</v>
      </c>
      <c r="T548" s="7">
        <v>0</v>
      </c>
      <c r="U548" s="8">
        <f t="shared" si="72"/>
        <v>0</v>
      </c>
      <c r="V548" s="8">
        <f t="shared" si="73"/>
        <v>0</v>
      </c>
      <c r="W548" s="7"/>
      <c r="X548" s="7"/>
      <c r="Y548" s="18">
        <v>0</v>
      </c>
      <c r="Z548" s="18">
        <v>549526.6</v>
      </c>
      <c r="AA548" s="18">
        <v>439067</v>
      </c>
      <c r="AB548" s="8" t="str">
        <f t="shared" si="74"/>
        <v>0</v>
      </c>
      <c r="AC548" s="17">
        <f t="shared" si="75"/>
        <v>0.7989913500092626</v>
      </c>
    </row>
    <row r="549" spans="1:29" ht="40.8">
      <c r="A549" s="72"/>
      <c r="B549" s="58"/>
      <c r="C549" s="70"/>
      <c r="D549" s="61"/>
      <c r="E549" s="67"/>
      <c r="F549" s="64"/>
      <c r="G549" s="61"/>
      <c r="H549" s="61"/>
      <c r="I549" s="61"/>
      <c r="J549" s="61"/>
      <c r="K549" s="61"/>
      <c r="L549" s="7" t="s">
        <v>746</v>
      </c>
      <c r="M549" s="7" t="s">
        <v>746</v>
      </c>
      <c r="N549" s="7" t="s">
        <v>97</v>
      </c>
      <c r="O549" s="12" t="s">
        <v>99</v>
      </c>
      <c r="P549" s="12" t="s">
        <v>746</v>
      </c>
      <c r="Q549" s="8"/>
      <c r="R549" s="7">
        <v>1</v>
      </c>
      <c r="S549" s="7">
        <v>1</v>
      </c>
      <c r="T549" s="7">
        <v>0</v>
      </c>
      <c r="U549" s="8">
        <f t="shared" si="72"/>
        <v>0</v>
      </c>
      <c r="V549" s="8">
        <f t="shared" si="73"/>
        <v>0</v>
      </c>
      <c r="W549" s="7"/>
      <c r="X549" s="7"/>
      <c r="Y549" s="18">
        <v>0</v>
      </c>
      <c r="Z549" s="18">
        <v>549526.6</v>
      </c>
      <c r="AA549" s="18">
        <v>439067</v>
      </c>
      <c r="AB549" s="8" t="str">
        <f t="shared" si="74"/>
        <v>0</v>
      </c>
      <c r="AC549" s="17">
        <f t="shared" si="75"/>
        <v>0.7989913500092626</v>
      </c>
    </row>
    <row r="550" spans="1:29" ht="78.75" customHeight="1">
      <c r="A550" s="74" t="s">
        <v>780</v>
      </c>
      <c r="B550" s="56" t="s">
        <v>31</v>
      </c>
      <c r="C550" s="68" t="s">
        <v>568</v>
      </c>
      <c r="D550" s="59" t="s">
        <v>1573</v>
      </c>
      <c r="E550" s="65" t="s">
        <v>781</v>
      </c>
      <c r="F550" s="62" t="s">
        <v>2350</v>
      </c>
      <c r="G550" s="59">
        <v>2</v>
      </c>
      <c r="H550" s="59">
        <v>2.2</v>
      </c>
      <c r="I550" s="59" t="s">
        <v>1574</v>
      </c>
      <c r="J550" s="59" t="s">
        <v>1575</v>
      </c>
      <c r="K550" s="59" t="s">
        <v>151</v>
      </c>
      <c r="L550" s="7" t="s">
        <v>1576</v>
      </c>
      <c r="M550" s="7" t="s">
        <v>1584</v>
      </c>
      <c r="N550" s="7" t="s">
        <v>98</v>
      </c>
      <c r="O550" s="12" t="s">
        <v>41</v>
      </c>
      <c r="P550" s="12" t="s">
        <v>101</v>
      </c>
      <c r="Q550" s="8"/>
      <c r="R550" s="7">
        <v>24000</v>
      </c>
      <c r="S550" s="7">
        <v>24000</v>
      </c>
      <c r="T550" s="7">
        <v>10096</v>
      </c>
      <c r="U550" s="35">
        <f t="shared" si="72"/>
        <v>0.4206666666666667</v>
      </c>
      <c r="V550" s="35">
        <f t="shared" si="73"/>
        <v>0.4206666666666667</v>
      </c>
      <c r="W550" s="7"/>
      <c r="X550" s="7"/>
      <c r="Y550" s="18">
        <v>6278314.44</v>
      </c>
      <c r="Z550" s="18">
        <v>6283962</v>
      </c>
      <c r="AA550" s="18">
        <v>1391760.6</v>
      </c>
      <c r="AB550" s="35">
        <f t="shared" si="74"/>
        <v>0.2216774284404908</v>
      </c>
      <c r="AC550" s="17">
        <f t="shared" si="75"/>
        <v>0.2214782011730816</v>
      </c>
    </row>
    <row r="551" spans="1:29" ht="30.6">
      <c r="A551" s="75"/>
      <c r="B551" s="57"/>
      <c r="C551" s="69"/>
      <c r="D551" s="60"/>
      <c r="E551" s="66"/>
      <c r="F551" s="63"/>
      <c r="G551" s="60"/>
      <c r="H551" s="60"/>
      <c r="I551" s="60"/>
      <c r="J551" s="60"/>
      <c r="K551" s="60"/>
      <c r="L551" s="7" t="s">
        <v>1577</v>
      </c>
      <c r="M551" s="7" t="s">
        <v>1585</v>
      </c>
      <c r="N551" s="7" t="s">
        <v>98</v>
      </c>
      <c r="O551" s="12" t="s">
        <v>41</v>
      </c>
      <c r="P551" s="12" t="s">
        <v>101</v>
      </c>
      <c r="Q551" s="8"/>
      <c r="R551" s="7">
        <v>60</v>
      </c>
      <c r="S551" s="7">
        <v>60</v>
      </c>
      <c r="T551" s="7">
        <v>15</v>
      </c>
      <c r="U551" s="35">
        <f t="shared" si="72"/>
        <v>0.25</v>
      </c>
      <c r="V551" s="35">
        <f t="shared" si="73"/>
        <v>0.25</v>
      </c>
      <c r="W551" s="7"/>
      <c r="X551" s="7"/>
      <c r="Y551" s="18">
        <v>6278314.44</v>
      </c>
      <c r="Z551" s="18">
        <v>6283962</v>
      </c>
      <c r="AA551" s="18">
        <v>1391760.6</v>
      </c>
      <c r="AB551" s="35">
        <f t="shared" si="74"/>
        <v>0.2216774284404908</v>
      </c>
      <c r="AC551" s="17">
        <f t="shared" si="75"/>
        <v>0.2214782011730816</v>
      </c>
    </row>
    <row r="552" spans="1:29" ht="20.4">
      <c r="A552" s="75"/>
      <c r="B552" s="57"/>
      <c r="C552" s="69"/>
      <c r="D552" s="60"/>
      <c r="E552" s="66"/>
      <c r="F552" s="63"/>
      <c r="G552" s="60"/>
      <c r="H552" s="60"/>
      <c r="I552" s="60"/>
      <c r="J552" s="60"/>
      <c r="K552" s="60"/>
      <c r="L552" s="7" t="s">
        <v>1578</v>
      </c>
      <c r="M552" s="7" t="s">
        <v>1586</v>
      </c>
      <c r="N552" s="7" t="s">
        <v>98</v>
      </c>
      <c r="O552" s="12" t="s">
        <v>41</v>
      </c>
      <c r="P552" s="12" t="s">
        <v>101</v>
      </c>
      <c r="Q552" s="8"/>
      <c r="R552" s="7">
        <v>300</v>
      </c>
      <c r="S552" s="7">
        <v>300</v>
      </c>
      <c r="T552" s="7">
        <v>75</v>
      </c>
      <c r="U552" s="35">
        <f t="shared" si="72"/>
        <v>0.25</v>
      </c>
      <c r="V552" s="35">
        <f t="shared" si="73"/>
        <v>0.25</v>
      </c>
      <c r="W552" s="7"/>
      <c r="X552" s="7"/>
      <c r="Y552" s="18">
        <v>6278314.44</v>
      </c>
      <c r="Z552" s="18">
        <v>6283962</v>
      </c>
      <c r="AA552" s="18">
        <v>1391760.6</v>
      </c>
      <c r="AB552" s="35">
        <f t="shared" si="74"/>
        <v>0.2216774284404908</v>
      </c>
      <c r="AC552" s="17">
        <f t="shared" si="75"/>
        <v>0.2214782011730816</v>
      </c>
    </row>
    <row r="553" spans="1:29" ht="20.4">
      <c r="A553" s="75"/>
      <c r="B553" s="57"/>
      <c r="C553" s="69"/>
      <c r="D553" s="60"/>
      <c r="E553" s="66"/>
      <c r="F553" s="63"/>
      <c r="G553" s="60"/>
      <c r="H553" s="60"/>
      <c r="I553" s="60"/>
      <c r="J553" s="60"/>
      <c r="K553" s="60"/>
      <c r="L553" s="7" t="s">
        <v>1579</v>
      </c>
      <c r="M553" s="7" t="s">
        <v>1587</v>
      </c>
      <c r="N553" s="7" t="s">
        <v>97</v>
      </c>
      <c r="O553" s="12" t="s">
        <v>41</v>
      </c>
      <c r="P553" s="12" t="s">
        <v>101</v>
      </c>
      <c r="Q553" s="8"/>
      <c r="R553" s="7">
        <v>180</v>
      </c>
      <c r="S553" s="7">
        <v>180</v>
      </c>
      <c r="T553" s="7">
        <v>94</v>
      </c>
      <c r="U553" s="35">
        <f t="shared" si="72"/>
        <v>0.5222222222222223</v>
      </c>
      <c r="V553" s="35">
        <f t="shared" si="73"/>
        <v>0.5222222222222223</v>
      </c>
      <c r="W553" s="7"/>
      <c r="X553" s="7"/>
      <c r="Y553" s="18">
        <v>6278314.44</v>
      </c>
      <c r="Z553" s="18">
        <v>6283962</v>
      </c>
      <c r="AA553" s="18">
        <v>1391760.6</v>
      </c>
      <c r="AB553" s="35">
        <f t="shared" si="74"/>
        <v>0.2216774284404908</v>
      </c>
      <c r="AC553" s="17">
        <f t="shared" si="75"/>
        <v>0.2214782011730816</v>
      </c>
    </row>
    <row r="554" spans="1:29" ht="20.4">
      <c r="A554" s="75"/>
      <c r="B554" s="57"/>
      <c r="C554" s="69"/>
      <c r="D554" s="60"/>
      <c r="E554" s="66"/>
      <c r="F554" s="63"/>
      <c r="G554" s="60"/>
      <c r="H554" s="60"/>
      <c r="I554" s="60"/>
      <c r="J554" s="60"/>
      <c r="K554" s="60"/>
      <c r="L554" s="7" t="s">
        <v>1580</v>
      </c>
      <c r="M554" s="7" t="s">
        <v>1588</v>
      </c>
      <c r="N554" s="7" t="s">
        <v>98</v>
      </c>
      <c r="O554" s="12" t="s">
        <v>41</v>
      </c>
      <c r="P554" s="12" t="s">
        <v>101</v>
      </c>
      <c r="Q554" s="8"/>
      <c r="R554" s="7">
        <v>180</v>
      </c>
      <c r="S554" s="7">
        <v>180</v>
      </c>
      <c r="T554" s="7">
        <v>99</v>
      </c>
      <c r="U554" s="35">
        <f t="shared" si="72"/>
        <v>0.55</v>
      </c>
      <c r="V554" s="35">
        <f t="shared" si="73"/>
        <v>0.55</v>
      </c>
      <c r="W554" s="7"/>
      <c r="X554" s="7"/>
      <c r="Y554" s="18">
        <v>6801507.31</v>
      </c>
      <c r="Z554" s="18">
        <v>6807625.5</v>
      </c>
      <c r="AA554" s="18">
        <v>1507740.65</v>
      </c>
      <c r="AB554" s="35">
        <f t="shared" si="74"/>
        <v>0.2216774284404908</v>
      </c>
      <c r="AC554" s="17">
        <f t="shared" si="75"/>
        <v>0.22147820117308156</v>
      </c>
    </row>
    <row r="555" spans="1:29" ht="20.4">
      <c r="A555" s="75"/>
      <c r="B555" s="57"/>
      <c r="C555" s="69"/>
      <c r="D555" s="60"/>
      <c r="E555" s="66"/>
      <c r="F555" s="63"/>
      <c r="G555" s="60"/>
      <c r="H555" s="60"/>
      <c r="I555" s="60"/>
      <c r="J555" s="60"/>
      <c r="K555" s="60"/>
      <c r="L555" s="7" t="s">
        <v>1581</v>
      </c>
      <c r="M555" s="7" t="s">
        <v>1589</v>
      </c>
      <c r="N555" s="7" t="s">
        <v>97</v>
      </c>
      <c r="O555" s="12" t="s">
        <v>41</v>
      </c>
      <c r="P555" s="12" t="s">
        <v>101</v>
      </c>
      <c r="Q555" s="8"/>
      <c r="R555" s="7">
        <v>500</v>
      </c>
      <c r="S555" s="7">
        <v>500</v>
      </c>
      <c r="T555" s="7">
        <v>168</v>
      </c>
      <c r="U555" s="35">
        <f t="shared" si="72"/>
        <v>0.336</v>
      </c>
      <c r="V555" s="35">
        <f t="shared" si="73"/>
        <v>0.336</v>
      </c>
      <c r="W555" s="7"/>
      <c r="X555" s="7"/>
      <c r="Y555" s="18">
        <v>6801507.31</v>
      </c>
      <c r="Z555" s="18">
        <v>6807625.5</v>
      </c>
      <c r="AA555" s="18">
        <v>1507740.65</v>
      </c>
      <c r="AB555" s="35">
        <f t="shared" si="74"/>
        <v>0.2216774284404908</v>
      </c>
      <c r="AC555" s="17">
        <f t="shared" si="75"/>
        <v>0.22147820117308156</v>
      </c>
    </row>
    <row r="556" spans="1:29" ht="20.4">
      <c r="A556" s="75"/>
      <c r="B556" s="57"/>
      <c r="C556" s="69"/>
      <c r="D556" s="60"/>
      <c r="E556" s="66"/>
      <c r="F556" s="63"/>
      <c r="G556" s="60"/>
      <c r="H556" s="60"/>
      <c r="I556" s="60"/>
      <c r="J556" s="60"/>
      <c r="K556" s="60"/>
      <c r="L556" s="7" t="s">
        <v>1582</v>
      </c>
      <c r="M556" s="7" t="s">
        <v>1589</v>
      </c>
      <c r="N556" s="7" t="s">
        <v>97</v>
      </c>
      <c r="O556" s="12" t="s">
        <v>41</v>
      </c>
      <c r="P556" s="12" t="s">
        <v>101</v>
      </c>
      <c r="Q556" s="8"/>
      <c r="R556" s="7">
        <v>1100</v>
      </c>
      <c r="S556" s="7">
        <v>1100</v>
      </c>
      <c r="T556" s="7">
        <v>392</v>
      </c>
      <c r="U556" s="35">
        <f t="shared" si="72"/>
        <v>0.3563636363636364</v>
      </c>
      <c r="V556" s="35">
        <f t="shared" si="73"/>
        <v>0.3563636363636364</v>
      </c>
      <c r="W556" s="7"/>
      <c r="X556" s="7"/>
      <c r="Y556" s="18">
        <v>6801507.31</v>
      </c>
      <c r="Z556" s="18">
        <v>6807625.5</v>
      </c>
      <c r="AA556" s="18">
        <v>1507740.65</v>
      </c>
      <c r="AB556" s="35">
        <f t="shared" si="74"/>
        <v>0.2216774284404908</v>
      </c>
      <c r="AC556" s="17">
        <f t="shared" si="75"/>
        <v>0.22147820117308156</v>
      </c>
    </row>
    <row r="557" spans="1:29" ht="22.5" customHeight="1">
      <c r="A557" s="76"/>
      <c r="B557" s="58"/>
      <c r="C557" s="70"/>
      <c r="D557" s="61"/>
      <c r="E557" s="67"/>
      <c r="F557" s="64"/>
      <c r="G557" s="61"/>
      <c r="H557" s="61"/>
      <c r="I557" s="61"/>
      <c r="J557" s="61"/>
      <c r="K557" s="61"/>
      <c r="L557" s="7" t="s">
        <v>1583</v>
      </c>
      <c r="M557" s="7" t="s">
        <v>1590</v>
      </c>
      <c r="N557" s="7" t="s">
        <v>97</v>
      </c>
      <c r="O557" s="12" t="s">
        <v>41</v>
      </c>
      <c r="P557" s="12" t="s">
        <v>101</v>
      </c>
      <c r="Q557" s="8"/>
      <c r="R557" s="7">
        <v>6000</v>
      </c>
      <c r="S557" s="7">
        <v>6000</v>
      </c>
      <c r="T557" s="7">
        <v>1740</v>
      </c>
      <c r="U557" s="35">
        <f t="shared" si="72"/>
        <v>0.29</v>
      </c>
      <c r="V557" s="35">
        <f t="shared" si="73"/>
        <v>0.29</v>
      </c>
      <c r="W557" s="7"/>
      <c r="X557" s="7"/>
      <c r="Y557" s="18">
        <v>6801507.31</v>
      </c>
      <c r="Z557" s="18">
        <v>6807625.5</v>
      </c>
      <c r="AA557" s="18">
        <v>1507740.65</v>
      </c>
      <c r="AB557" s="35">
        <f t="shared" si="74"/>
        <v>0.2216774284404908</v>
      </c>
      <c r="AC557" s="17">
        <f t="shared" si="75"/>
        <v>0.22147820117308156</v>
      </c>
    </row>
    <row r="558" spans="1:29" ht="22.5" customHeight="1">
      <c r="A558" s="74" t="s">
        <v>780</v>
      </c>
      <c r="B558" s="56" t="s">
        <v>31</v>
      </c>
      <c r="C558" s="68" t="s">
        <v>568</v>
      </c>
      <c r="D558" s="59" t="s">
        <v>333</v>
      </c>
      <c r="E558" s="65" t="s">
        <v>781</v>
      </c>
      <c r="F558" s="62" t="s">
        <v>1794</v>
      </c>
      <c r="G558" s="59">
        <v>2</v>
      </c>
      <c r="H558" s="59">
        <v>2.2</v>
      </c>
      <c r="I558" s="59" t="s">
        <v>149</v>
      </c>
      <c r="J558" s="59" t="s">
        <v>1795</v>
      </c>
      <c r="K558" s="59" t="s">
        <v>197</v>
      </c>
      <c r="L558" s="7" t="s">
        <v>1281</v>
      </c>
      <c r="M558" s="7" t="s">
        <v>1799</v>
      </c>
      <c r="N558" s="7" t="s">
        <v>97</v>
      </c>
      <c r="O558" s="12" t="s">
        <v>41</v>
      </c>
      <c r="P558" s="12" t="s">
        <v>101</v>
      </c>
      <c r="Q558" s="8"/>
      <c r="R558" s="7">
        <v>100</v>
      </c>
      <c r="S558" s="7">
        <v>100</v>
      </c>
      <c r="T558" s="7">
        <v>9.33</v>
      </c>
      <c r="U558" s="35">
        <f t="shared" si="72"/>
        <v>0.0933</v>
      </c>
      <c r="V558" s="35">
        <f t="shared" si="73"/>
        <v>0.0933</v>
      </c>
      <c r="W558" s="7"/>
      <c r="X558" s="7"/>
      <c r="Y558" s="18">
        <v>2873282.51</v>
      </c>
      <c r="Z558" s="18">
        <v>3018220.06</v>
      </c>
      <c r="AA558" s="18">
        <v>762178.69</v>
      </c>
      <c r="AB558" s="35">
        <f t="shared" si="74"/>
        <v>0.2652640968465019</v>
      </c>
      <c r="AC558" s="17">
        <f t="shared" si="75"/>
        <v>0.2525258844114898</v>
      </c>
    </row>
    <row r="559" spans="1:29" ht="22.5" customHeight="1">
      <c r="A559" s="75"/>
      <c r="B559" s="57"/>
      <c r="C559" s="69"/>
      <c r="D559" s="60"/>
      <c r="E559" s="66"/>
      <c r="F559" s="63"/>
      <c r="G559" s="60"/>
      <c r="H559" s="60"/>
      <c r="I559" s="60"/>
      <c r="J559" s="60"/>
      <c r="K559" s="60"/>
      <c r="L559" s="7" t="s">
        <v>1282</v>
      </c>
      <c r="M559" s="7" t="s">
        <v>1800</v>
      </c>
      <c r="N559" s="7" t="s">
        <v>97</v>
      </c>
      <c r="O559" s="12" t="s">
        <v>41</v>
      </c>
      <c r="P559" s="12" t="s">
        <v>101</v>
      </c>
      <c r="Q559" s="8"/>
      <c r="R559" s="7">
        <v>100</v>
      </c>
      <c r="S559" s="7">
        <v>100</v>
      </c>
      <c r="T559" s="7">
        <v>8.84</v>
      </c>
      <c r="U559" s="35">
        <f t="shared" si="72"/>
        <v>0.08839999999999999</v>
      </c>
      <c r="V559" s="35">
        <f t="shared" si="73"/>
        <v>0.08839999999999999</v>
      </c>
      <c r="W559" s="7"/>
      <c r="X559" s="7"/>
      <c r="Y559" s="18">
        <v>4309923.765</v>
      </c>
      <c r="Z559" s="18">
        <v>4527330.09</v>
      </c>
      <c r="AA559" s="18">
        <v>1143268.035</v>
      </c>
      <c r="AB559" s="35">
        <f t="shared" si="74"/>
        <v>0.2652640968465019</v>
      </c>
      <c r="AC559" s="17">
        <f t="shared" si="75"/>
        <v>0.2525258844114899</v>
      </c>
    </row>
    <row r="560" spans="1:29" ht="22.5" customHeight="1">
      <c r="A560" s="75"/>
      <c r="B560" s="57"/>
      <c r="C560" s="69"/>
      <c r="D560" s="60"/>
      <c r="E560" s="66"/>
      <c r="F560" s="63"/>
      <c r="G560" s="60"/>
      <c r="H560" s="60"/>
      <c r="I560" s="60"/>
      <c r="J560" s="60"/>
      <c r="K560" s="60"/>
      <c r="L560" s="7" t="s">
        <v>1283</v>
      </c>
      <c r="M560" s="7" t="s">
        <v>1801</v>
      </c>
      <c r="N560" s="7" t="s">
        <v>97</v>
      </c>
      <c r="O560" s="12" t="s">
        <v>41</v>
      </c>
      <c r="P560" s="12" t="s">
        <v>101</v>
      </c>
      <c r="Q560" s="8"/>
      <c r="R560" s="7">
        <v>100</v>
      </c>
      <c r="S560" s="7">
        <v>100</v>
      </c>
      <c r="T560" s="7">
        <v>23.85</v>
      </c>
      <c r="U560" s="35">
        <f t="shared" si="72"/>
        <v>0.23850000000000002</v>
      </c>
      <c r="V560" s="35">
        <f t="shared" si="73"/>
        <v>0.23850000000000002</v>
      </c>
      <c r="W560" s="7"/>
      <c r="X560" s="7"/>
      <c r="Y560" s="18">
        <v>10056488.785</v>
      </c>
      <c r="Z560" s="18">
        <v>10563770.21</v>
      </c>
      <c r="AA560" s="18">
        <v>2667625.415</v>
      </c>
      <c r="AB560" s="35">
        <f t="shared" si="74"/>
        <v>0.2652640968465019</v>
      </c>
      <c r="AC560" s="17">
        <f t="shared" si="75"/>
        <v>0.2525258844114898</v>
      </c>
    </row>
    <row r="561" spans="1:29" ht="22.5" customHeight="1">
      <c r="A561" s="75"/>
      <c r="B561" s="57"/>
      <c r="C561" s="69"/>
      <c r="D561" s="60"/>
      <c r="E561" s="66"/>
      <c r="F561" s="63"/>
      <c r="G561" s="60"/>
      <c r="H561" s="60"/>
      <c r="I561" s="60"/>
      <c r="J561" s="60"/>
      <c r="K561" s="60"/>
      <c r="L561" s="7" t="s">
        <v>1796</v>
      </c>
      <c r="M561" s="7" t="s">
        <v>1802</v>
      </c>
      <c r="N561" s="7" t="s">
        <v>97</v>
      </c>
      <c r="O561" s="12" t="s">
        <v>41</v>
      </c>
      <c r="P561" s="12" t="s">
        <v>101</v>
      </c>
      <c r="Q561" s="8"/>
      <c r="R561" s="7">
        <v>1975658</v>
      </c>
      <c r="S561" s="7">
        <v>1975658</v>
      </c>
      <c r="T561" s="7">
        <v>561240</v>
      </c>
      <c r="U561" s="35">
        <f t="shared" si="72"/>
        <v>0.28407750734185777</v>
      </c>
      <c r="V561" s="35">
        <f t="shared" si="73"/>
        <v>0.28407750734185777</v>
      </c>
      <c r="W561" s="7"/>
      <c r="X561" s="7"/>
      <c r="Y561" s="18">
        <v>28732825.1</v>
      </c>
      <c r="Z561" s="18">
        <v>30182200.6</v>
      </c>
      <c r="AA561" s="18">
        <v>7621786.9</v>
      </c>
      <c r="AB561" s="35">
        <f t="shared" si="74"/>
        <v>0.2652640968465019</v>
      </c>
      <c r="AC561" s="17">
        <f t="shared" si="75"/>
        <v>0.2525258844114899</v>
      </c>
    </row>
    <row r="562" spans="1:29" ht="22.5" customHeight="1">
      <c r="A562" s="75"/>
      <c r="B562" s="57"/>
      <c r="C562" s="69"/>
      <c r="D562" s="60"/>
      <c r="E562" s="66"/>
      <c r="F562" s="63"/>
      <c r="G562" s="60"/>
      <c r="H562" s="60"/>
      <c r="I562" s="60"/>
      <c r="J562" s="60"/>
      <c r="K562" s="60"/>
      <c r="L562" s="7" t="s">
        <v>1284</v>
      </c>
      <c r="M562" s="7" t="s">
        <v>1803</v>
      </c>
      <c r="N562" s="7" t="s">
        <v>97</v>
      </c>
      <c r="O562" s="12" t="s">
        <v>41</v>
      </c>
      <c r="P562" s="12" t="s">
        <v>101</v>
      </c>
      <c r="Q562" s="8"/>
      <c r="R562" s="7">
        <v>100</v>
      </c>
      <c r="S562" s="7">
        <v>100</v>
      </c>
      <c r="T562" s="7">
        <v>23.43</v>
      </c>
      <c r="U562" s="35">
        <f t="shared" si="72"/>
        <v>0.2343</v>
      </c>
      <c r="V562" s="35">
        <f t="shared" si="73"/>
        <v>0.2343</v>
      </c>
      <c r="W562" s="7"/>
      <c r="X562" s="7"/>
      <c r="Y562" s="18">
        <v>31606107.61</v>
      </c>
      <c r="Z562" s="18">
        <v>33200420.66</v>
      </c>
      <c r="AA562" s="18">
        <v>8383965.59</v>
      </c>
      <c r="AB562" s="35">
        <f t="shared" si="74"/>
        <v>0.2652640968465019</v>
      </c>
      <c r="AC562" s="17">
        <f t="shared" si="75"/>
        <v>0.2525258844114899</v>
      </c>
    </row>
    <row r="563" spans="1:29" ht="22.5" customHeight="1">
      <c r="A563" s="75"/>
      <c r="B563" s="57"/>
      <c r="C563" s="69"/>
      <c r="D563" s="60"/>
      <c r="E563" s="66"/>
      <c r="F563" s="63"/>
      <c r="G563" s="60"/>
      <c r="H563" s="60"/>
      <c r="I563" s="60"/>
      <c r="J563" s="60"/>
      <c r="K563" s="60"/>
      <c r="L563" s="7" t="s">
        <v>1797</v>
      </c>
      <c r="M563" s="7" t="s">
        <v>1804</v>
      </c>
      <c r="N563" s="7" t="s">
        <v>97</v>
      </c>
      <c r="O563" s="12" t="s">
        <v>41</v>
      </c>
      <c r="P563" s="12" t="s">
        <v>101</v>
      </c>
      <c r="Q563" s="8"/>
      <c r="R563" s="7">
        <v>100</v>
      </c>
      <c r="S563" s="7">
        <v>100</v>
      </c>
      <c r="T563" s="7">
        <v>23.54</v>
      </c>
      <c r="U563" s="35">
        <f t="shared" si="72"/>
        <v>0.2354</v>
      </c>
      <c r="V563" s="35">
        <f t="shared" si="73"/>
        <v>0.2354</v>
      </c>
      <c r="W563" s="7"/>
      <c r="X563" s="7"/>
      <c r="Y563" s="18">
        <v>34479390.12</v>
      </c>
      <c r="Z563" s="18">
        <v>36218640.72</v>
      </c>
      <c r="AA563" s="18">
        <v>9146144.28</v>
      </c>
      <c r="AB563" s="35">
        <f t="shared" si="74"/>
        <v>0.2652640968465019</v>
      </c>
      <c r="AC563" s="17">
        <f t="shared" si="75"/>
        <v>0.2525258844114899</v>
      </c>
    </row>
    <row r="564" spans="1:29" ht="22.5" customHeight="1">
      <c r="A564" s="75"/>
      <c r="B564" s="57"/>
      <c r="C564" s="69"/>
      <c r="D564" s="60"/>
      <c r="E564" s="66"/>
      <c r="F564" s="63"/>
      <c r="G564" s="60"/>
      <c r="H564" s="60"/>
      <c r="I564" s="60"/>
      <c r="J564" s="60"/>
      <c r="K564" s="60"/>
      <c r="L564" s="7" t="s">
        <v>1286</v>
      </c>
      <c r="M564" s="7" t="s">
        <v>1805</v>
      </c>
      <c r="N564" s="7" t="s">
        <v>97</v>
      </c>
      <c r="O564" s="12" t="s">
        <v>41</v>
      </c>
      <c r="P564" s="12" t="s">
        <v>101</v>
      </c>
      <c r="Q564" s="8"/>
      <c r="R564" s="7">
        <v>100</v>
      </c>
      <c r="S564" s="7">
        <v>100</v>
      </c>
      <c r="T564" s="7">
        <v>22.5</v>
      </c>
      <c r="U564" s="35">
        <f t="shared" si="72"/>
        <v>0.225</v>
      </c>
      <c r="V564" s="35">
        <f t="shared" si="73"/>
        <v>0.225</v>
      </c>
      <c r="W564" s="7"/>
      <c r="X564" s="7"/>
      <c r="Y564" s="18">
        <v>60338932.71</v>
      </c>
      <c r="Z564" s="18">
        <v>63382621.26</v>
      </c>
      <c r="AA564" s="18">
        <v>16005752.49</v>
      </c>
      <c r="AB564" s="35">
        <f t="shared" si="74"/>
        <v>0.2652640968465019</v>
      </c>
      <c r="AC564" s="17">
        <f t="shared" si="75"/>
        <v>0.2525258844114899</v>
      </c>
    </row>
    <row r="565" spans="1:29" ht="22.5" customHeight="1">
      <c r="A565" s="76"/>
      <c r="B565" s="58"/>
      <c r="C565" s="70"/>
      <c r="D565" s="61"/>
      <c r="E565" s="67"/>
      <c r="F565" s="64"/>
      <c r="G565" s="61"/>
      <c r="H565" s="61"/>
      <c r="I565" s="61"/>
      <c r="J565" s="61"/>
      <c r="K565" s="61"/>
      <c r="L565" s="7" t="s">
        <v>1798</v>
      </c>
      <c r="M565" s="7" t="s">
        <v>1806</v>
      </c>
      <c r="N565" s="7" t="s">
        <v>97</v>
      </c>
      <c r="O565" s="12" t="s">
        <v>41</v>
      </c>
      <c r="P565" s="12" t="s">
        <v>101</v>
      </c>
      <c r="Q565" s="8"/>
      <c r="R565" s="7">
        <v>47708</v>
      </c>
      <c r="S565" s="7">
        <v>47708</v>
      </c>
      <c r="T565" s="7">
        <v>16358</v>
      </c>
      <c r="U565" s="35">
        <f t="shared" si="72"/>
        <v>0.3428775048209944</v>
      </c>
      <c r="V565" s="35">
        <f t="shared" si="73"/>
        <v>0.3428775048209944</v>
      </c>
      <c r="W565" s="7"/>
      <c r="X565" s="7"/>
      <c r="Y565" s="18">
        <v>114931300.4</v>
      </c>
      <c r="Z565" s="18">
        <v>120728802.4</v>
      </c>
      <c r="AA565" s="18">
        <v>30487147.6</v>
      </c>
      <c r="AB565" s="35">
        <f t="shared" si="74"/>
        <v>0.2652640968465019</v>
      </c>
      <c r="AC565" s="17">
        <f t="shared" si="75"/>
        <v>0.2525258844114899</v>
      </c>
    </row>
    <row r="566" spans="1:29" ht="71.4">
      <c r="A566" s="49" t="s">
        <v>780</v>
      </c>
      <c r="B566" s="38" t="s">
        <v>31</v>
      </c>
      <c r="C566" s="39" t="s">
        <v>568</v>
      </c>
      <c r="D566" s="39" t="s">
        <v>2123</v>
      </c>
      <c r="E566" s="54" t="s">
        <v>781</v>
      </c>
      <c r="F566" s="40" t="s">
        <v>2124</v>
      </c>
      <c r="G566" s="39">
        <v>1</v>
      </c>
      <c r="H566" s="39">
        <v>1.3</v>
      </c>
      <c r="I566" s="39" t="s">
        <v>324</v>
      </c>
      <c r="J566" s="39" t="s">
        <v>2120</v>
      </c>
      <c r="K566" s="39" t="s">
        <v>295</v>
      </c>
      <c r="L566" s="7" t="s">
        <v>2121</v>
      </c>
      <c r="M566" s="7" t="s">
        <v>2122</v>
      </c>
      <c r="N566" s="7" t="s">
        <v>98</v>
      </c>
      <c r="O566" s="12" t="s">
        <v>41</v>
      </c>
      <c r="P566" s="12" t="s">
        <v>102</v>
      </c>
      <c r="Q566" s="8"/>
      <c r="R566" s="7">
        <v>1</v>
      </c>
      <c r="S566" s="7">
        <v>1</v>
      </c>
      <c r="T566" s="7">
        <v>0</v>
      </c>
      <c r="U566" s="35">
        <f t="shared" si="72"/>
        <v>0</v>
      </c>
      <c r="V566" s="35">
        <f t="shared" si="73"/>
        <v>0</v>
      </c>
      <c r="W566" s="7"/>
      <c r="X566" s="7"/>
      <c r="Y566" s="18">
        <v>20549309</v>
      </c>
      <c r="Z566" s="18">
        <v>21165788</v>
      </c>
      <c r="AA566" s="18">
        <v>7055263</v>
      </c>
      <c r="AB566" s="35">
        <f t="shared" si="74"/>
        <v>0.3433333451747696</v>
      </c>
      <c r="AC566" s="17">
        <f t="shared" si="75"/>
        <v>0.33333334908201856</v>
      </c>
    </row>
    <row r="567" spans="1:29" ht="191.25" customHeight="1">
      <c r="A567" s="71" t="s">
        <v>780</v>
      </c>
      <c r="B567" s="56" t="s">
        <v>31</v>
      </c>
      <c r="C567" s="68" t="s">
        <v>568</v>
      </c>
      <c r="D567" s="59" t="s">
        <v>628</v>
      </c>
      <c r="E567" s="65" t="s">
        <v>781</v>
      </c>
      <c r="F567" s="62" t="s">
        <v>2340</v>
      </c>
      <c r="G567" s="59">
        <v>2</v>
      </c>
      <c r="H567" s="59">
        <v>2.2</v>
      </c>
      <c r="I567" s="59" t="s">
        <v>149</v>
      </c>
      <c r="J567" s="59" t="s">
        <v>2225</v>
      </c>
      <c r="K567" s="59" t="s">
        <v>744</v>
      </c>
      <c r="L567" s="7" t="s">
        <v>2226</v>
      </c>
      <c r="M567" s="7" t="s">
        <v>2228</v>
      </c>
      <c r="N567" s="7" t="s">
        <v>97</v>
      </c>
      <c r="O567" s="12" t="s">
        <v>41</v>
      </c>
      <c r="P567" s="12" t="s">
        <v>101</v>
      </c>
      <c r="Q567" s="8"/>
      <c r="R567" s="7">
        <v>85</v>
      </c>
      <c r="S567" s="7">
        <v>85</v>
      </c>
      <c r="T567" s="7">
        <v>0</v>
      </c>
      <c r="U567" s="35">
        <f t="shared" si="72"/>
        <v>0</v>
      </c>
      <c r="V567" s="35">
        <f t="shared" si="73"/>
        <v>0</v>
      </c>
      <c r="W567" s="7"/>
      <c r="X567" s="7"/>
      <c r="Y567" s="18">
        <v>5401606</v>
      </c>
      <c r="Z567" s="18">
        <v>5401606</v>
      </c>
      <c r="AA567" s="18">
        <v>1302759.5</v>
      </c>
      <c r="AB567" s="35">
        <f t="shared" si="74"/>
        <v>0.2411800305316604</v>
      </c>
      <c r="AC567" s="17">
        <f t="shared" si="75"/>
        <v>0.2411800305316604</v>
      </c>
    </row>
    <row r="568" spans="1:29" ht="20.4">
      <c r="A568" s="72"/>
      <c r="B568" s="58"/>
      <c r="C568" s="70"/>
      <c r="D568" s="61"/>
      <c r="E568" s="67"/>
      <c r="F568" s="64"/>
      <c r="G568" s="61"/>
      <c r="H568" s="61"/>
      <c r="I568" s="61"/>
      <c r="J568" s="61"/>
      <c r="K568" s="61"/>
      <c r="L568" s="7" t="s">
        <v>2227</v>
      </c>
      <c r="M568" s="7" t="s">
        <v>2229</v>
      </c>
      <c r="N568" s="7" t="s">
        <v>97</v>
      </c>
      <c r="O568" s="12" t="s">
        <v>41</v>
      </c>
      <c r="P568" s="12" t="s">
        <v>101</v>
      </c>
      <c r="Q568" s="8"/>
      <c r="R568" s="7">
        <v>115</v>
      </c>
      <c r="S568" s="7">
        <v>115</v>
      </c>
      <c r="T568" s="7">
        <v>5</v>
      </c>
      <c r="U568" s="35">
        <f t="shared" si="72"/>
        <v>0.043478260869565216</v>
      </c>
      <c r="V568" s="35">
        <f t="shared" si="73"/>
        <v>0.043478260869565216</v>
      </c>
      <c r="W568" s="7"/>
      <c r="X568" s="7"/>
      <c r="Y568" s="18">
        <v>5401606</v>
      </c>
      <c r="Z568" s="18">
        <v>5401606</v>
      </c>
      <c r="AA568" s="18">
        <v>1302759.5</v>
      </c>
      <c r="AB568" s="35">
        <f t="shared" si="74"/>
        <v>0.2411800305316604</v>
      </c>
      <c r="AC568" s="17">
        <f t="shared" si="75"/>
        <v>0.2411800305316604</v>
      </c>
    </row>
    <row r="569" spans="1:29" ht="11.25">
      <c r="A569" s="52"/>
      <c r="B569" s="6"/>
      <c r="C569" s="22"/>
      <c r="D569" s="22"/>
      <c r="E569" s="22"/>
      <c r="F569" s="43"/>
      <c r="G569" s="23"/>
      <c r="H569" s="23"/>
      <c r="I569" s="23"/>
      <c r="J569" s="23"/>
      <c r="K569" s="23"/>
      <c r="L569" s="22"/>
      <c r="M569" s="22"/>
      <c r="N569" s="22"/>
      <c r="O569" s="23"/>
      <c r="P569" s="23"/>
      <c r="Q569" s="24"/>
      <c r="R569" s="22"/>
      <c r="S569" s="22"/>
      <c r="T569" s="22"/>
      <c r="U569" s="24"/>
      <c r="V569" s="24"/>
      <c r="W569" s="22"/>
      <c r="X569" s="22"/>
      <c r="Y569" s="27"/>
      <c r="Z569" s="27"/>
      <c r="AA569" s="27"/>
      <c r="AB569" s="24"/>
      <c r="AC569" s="28"/>
    </row>
    <row r="570" spans="1:29" ht="224.4">
      <c r="A570" s="44" t="s">
        <v>796</v>
      </c>
      <c r="B570" s="6" t="s">
        <v>29</v>
      </c>
      <c r="C570" s="7" t="s">
        <v>568</v>
      </c>
      <c r="D570" s="7" t="s">
        <v>567</v>
      </c>
      <c r="E570" s="7"/>
      <c r="F570" s="42"/>
      <c r="G570" s="12"/>
      <c r="H570" s="12"/>
      <c r="I570" s="12"/>
      <c r="J570" s="12"/>
      <c r="K570" s="12"/>
      <c r="L570" s="7"/>
      <c r="M570" s="7"/>
      <c r="N570" s="7"/>
      <c r="O570" s="12"/>
      <c r="P570" s="12"/>
      <c r="Q570" s="8"/>
      <c r="R570" s="7"/>
      <c r="S570" s="7"/>
      <c r="T570" s="7"/>
      <c r="U570" s="8"/>
      <c r="V570" s="8"/>
      <c r="W570" s="7"/>
      <c r="X570" s="7"/>
      <c r="Y570" s="18"/>
      <c r="Z570" s="18"/>
      <c r="AA570" s="18"/>
      <c r="AB570" s="8"/>
      <c r="AC570" s="13"/>
    </row>
    <row r="571" spans="1:29" ht="20.4">
      <c r="A571" s="44" t="s">
        <v>796</v>
      </c>
      <c r="B571" s="6" t="s">
        <v>30</v>
      </c>
      <c r="C571" s="7" t="s">
        <v>568</v>
      </c>
      <c r="D571" t="s">
        <v>797</v>
      </c>
      <c r="E571" s="7"/>
      <c r="F571" s="42"/>
      <c r="G571" s="12"/>
      <c r="H571" s="12"/>
      <c r="I571" s="12"/>
      <c r="J571" s="12"/>
      <c r="K571" s="12"/>
      <c r="L571" s="7"/>
      <c r="M571" s="7"/>
      <c r="N571" s="7"/>
      <c r="O571" s="12"/>
      <c r="P571" s="12"/>
      <c r="Q571" s="8"/>
      <c r="R571" s="7"/>
      <c r="S571" s="7"/>
      <c r="T571" s="7"/>
      <c r="U571" s="8"/>
      <c r="V571" s="8"/>
      <c r="W571" s="7"/>
      <c r="X571" s="7"/>
      <c r="Y571" s="18"/>
      <c r="Z571" s="18"/>
      <c r="AA571" s="18"/>
      <c r="AB571" s="8"/>
      <c r="AC571" s="13"/>
    </row>
    <row r="572" spans="1:29" ht="142.8">
      <c r="A572" s="44" t="s">
        <v>796</v>
      </c>
      <c r="B572" s="6" t="s">
        <v>31</v>
      </c>
      <c r="C572" s="7" t="s">
        <v>568</v>
      </c>
      <c r="D572" s="7" t="s">
        <v>888</v>
      </c>
      <c r="E572" s="7" t="s">
        <v>887</v>
      </c>
      <c r="F572" s="42" t="s">
        <v>2279</v>
      </c>
      <c r="G572" s="12">
        <v>3</v>
      </c>
      <c r="H572" s="12">
        <v>3.2</v>
      </c>
      <c r="I572" s="12" t="s">
        <v>384</v>
      </c>
      <c r="J572" s="12" t="s">
        <v>799</v>
      </c>
      <c r="K572" s="12" t="s">
        <v>294</v>
      </c>
      <c r="L572" s="7" t="s">
        <v>1166</v>
      </c>
      <c r="M572" s="7" t="s">
        <v>837</v>
      </c>
      <c r="N572" s="7" t="s">
        <v>97</v>
      </c>
      <c r="O572" s="12" t="s">
        <v>99</v>
      </c>
      <c r="P572" s="12" t="s">
        <v>101</v>
      </c>
      <c r="Q572" s="8"/>
      <c r="R572" s="7">
        <v>100</v>
      </c>
      <c r="S572" s="7">
        <v>100</v>
      </c>
      <c r="T572" s="7">
        <v>0</v>
      </c>
      <c r="U572" s="8">
        <f aca="true" t="shared" si="76" ref="U572:U637">_xlfn.IFERROR((T572/R572),"0")</f>
        <v>0</v>
      </c>
      <c r="V572" s="8">
        <f aca="true" t="shared" si="77" ref="V572:V637">_xlfn.IFERROR((T572/S572),"0")</f>
        <v>0</v>
      </c>
      <c r="W572" s="7"/>
      <c r="X572" s="7"/>
      <c r="Y572" s="18">
        <v>0</v>
      </c>
      <c r="Z572" s="18">
        <v>500000</v>
      </c>
      <c r="AA572" s="18">
        <v>0</v>
      </c>
      <c r="AB572" s="8" t="str">
        <f aca="true" t="shared" si="78" ref="AB572:AB637">_xlfn.IFERROR((AA572/Y572),"0")</f>
        <v>0</v>
      </c>
      <c r="AC572" s="13">
        <f aca="true" t="shared" si="79" ref="AC572:AC637">_xlfn.IFERROR((AA572/Z572),"0")</f>
        <v>0</v>
      </c>
    </row>
    <row r="573" spans="1:29" ht="81.75" customHeight="1">
      <c r="A573" s="71" t="s">
        <v>796</v>
      </c>
      <c r="B573" s="56" t="s">
        <v>31</v>
      </c>
      <c r="C573" s="68" t="s">
        <v>568</v>
      </c>
      <c r="D573" s="59" t="s">
        <v>889</v>
      </c>
      <c r="E573" s="65" t="s">
        <v>887</v>
      </c>
      <c r="F573" s="62" t="s">
        <v>2277</v>
      </c>
      <c r="G573" s="59">
        <v>2</v>
      </c>
      <c r="H573" s="59">
        <v>2.7</v>
      </c>
      <c r="I573" s="59" t="s">
        <v>143</v>
      </c>
      <c r="J573" s="59" t="s">
        <v>684</v>
      </c>
      <c r="K573" s="59" t="s">
        <v>151</v>
      </c>
      <c r="L573" s="7" t="s">
        <v>1328</v>
      </c>
      <c r="M573" s="7" t="s">
        <v>750</v>
      </c>
      <c r="N573" s="7" t="s">
        <v>98</v>
      </c>
      <c r="O573" s="12" t="s">
        <v>100</v>
      </c>
      <c r="P573" s="12" t="s">
        <v>102</v>
      </c>
      <c r="Q573" s="8"/>
      <c r="R573" s="7">
        <v>8</v>
      </c>
      <c r="S573" s="7">
        <v>8</v>
      </c>
      <c r="T573" s="7">
        <v>0</v>
      </c>
      <c r="U573" s="8">
        <f t="shared" si="76"/>
        <v>0</v>
      </c>
      <c r="V573" s="8">
        <f t="shared" si="77"/>
        <v>0</v>
      </c>
      <c r="W573" s="7"/>
      <c r="X573" s="7"/>
      <c r="Y573" s="18">
        <v>63908.1</v>
      </c>
      <c r="Z573" s="18">
        <v>77508</v>
      </c>
      <c r="AA573" s="18">
        <v>0</v>
      </c>
      <c r="AB573" s="8">
        <f t="shared" si="78"/>
        <v>0</v>
      </c>
      <c r="AC573" s="13">
        <f t="shared" si="79"/>
        <v>0</v>
      </c>
    </row>
    <row r="574" spans="1:29" ht="81.75" customHeight="1">
      <c r="A574" s="72"/>
      <c r="B574" s="58"/>
      <c r="C574" s="70"/>
      <c r="D574" s="61"/>
      <c r="E574" s="67"/>
      <c r="F574" s="64"/>
      <c r="G574" s="61"/>
      <c r="H574" s="61"/>
      <c r="I574" s="61"/>
      <c r="J574" s="61"/>
      <c r="K574" s="61"/>
      <c r="L574" s="7" t="s">
        <v>1310</v>
      </c>
      <c r="M574" s="7" t="s">
        <v>751</v>
      </c>
      <c r="N574" s="7" t="s">
        <v>98</v>
      </c>
      <c r="O574" s="12" t="s">
        <v>41</v>
      </c>
      <c r="P574" s="12" t="s">
        <v>101</v>
      </c>
      <c r="Q574" s="8"/>
      <c r="R574" s="7">
        <v>18</v>
      </c>
      <c r="S574" s="7">
        <v>18</v>
      </c>
      <c r="T574" s="7">
        <v>135</v>
      </c>
      <c r="U574" s="8">
        <f t="shared" si="76"/>
        <v>7.5</v>
      </c>
      <c r="V574" s="8">
        <f t="shared" si="77"/>
        <v>7.5</v>
      </c>
      <c r="W574" s="7"/>
      <c r="X574" s="7"/>
      <c r="Y574" s="18">
        <v>149118.9</v>
      </c>
      <c r="Z574" s="18">
        <v>180852</v>
      </c>
      <c r="AA574" s="18">
        <v>0</v>
      </c>
      <c r="AB574" s="8">
        <f t="shared" si="78"/>
        <v>0</v>
      </c>
      <c r="AC574" s="13">
        <f t="shared" si="79"/>
        <v>0</v>
      </c>
    </row>
    <row r="575" spans="1:29" ht="142.8">
      <c r="A575" s="44" t="s">
        <v>796</v>
      </c>
      <c r="B575" s="6" t="s">
        <v>36</v>
      </c>
      <c r="C575" s="7" t="s">
        <v>568</v>
      </c>
      <c r="D575" s="7" t="s">
        <v>888</v>
      </c>
      <c r="E575" s="7" t="s">
        <v>887</v>
      </c>
      <c r="F575" s="42" t="s">
        <v>2279</v>
      </c>
      <c r="G575" s="12">
        <v>2</v>
      </c>
      <c r="H575" s="12">
        <v>2.1</v>
      </c>
      <c r="I575" s="12" t="s">
        <v>827</v>
      </c>
      <c r="J575" s="12" t="s">
        <v>800</v>
      </c>
      <c r="K575" s="12" t="s">
        <v>832</v>
      </c>
      <c r="L575" s="7" t="s">
        <v>1329</v>
      </c>
      <c r="M575" s="7" t="s">
        <v>838</v>
      </c>
      <c r="N575" s="7" t="s">
        <v>97</v>
      </c>
      <c r="O575" s="12" t="s">
        <v>41</v>
      </c>
      <c r="P575" s="12" t="s">
        <v>102</v>
      </c>
      <c r="Q575" s="8"/>
      <c r="R575" s="7" t="s">
        <v>116</v>
      </c>
      <c r="S575" s="7">
        <v>1</v>
      </c>
      <c r="T575" s="7">
        <v>0</v>
      </c>
      <c r="U575" s="8">
        <f t="shared" si="76"/>
        <v>0</v>
      </c>
      <c r="V575" s="8">
        <f t="shared" si="77"/>
        <v>0</v>
      </c>
      <c r="W575" s="7"/>
      <c r="X575" s="7"/>
      <c r="Y575" s="18">
        <v>0</v>
      </c>
      <c r="Z575" s="18">
        <v>5886149</v>
      </c>
      <c r="AA575" s="18">
        <v>1267053</v>
      </c>
      <c r="AB575" s="8" t="str">
        <f t="shared" si="78"/>
        <v>0</v>
      </c>
      <c r="AC575" s="17">
        <f t="shared" si="79"/>
        <v>0.2152600962021179</v>
      </c>
    </row>
    <row r="576" spans="1:29" ht="30.6">
      <c r="A576" s="44" t="s">
        <v>796</v>
      </c>
      <c r="B576" s="6" t="s">
        <v>36</v>
      </c>
      <c r="C576" s="7" t="s">
        <v>568</v>
      </c>
      <c r="D576" s="20" t="s">
        <v>890</v>
      </c>
      <c r="E576" s="7" t="s">
        <v>887</v>
      </c>
      <c r="F576" s="48" t="s">
        <v>2351</v>
      </c>
      <c r="G576" s="12">
        <v>2</v>
      </c>
      <c r="H576" s="12">
        <v>2.1</v>
      </c>
      <c r="I576" s="12" t="s">
        <v>828</v>
      </c>
      <c r="J576" s="12" t="s">
        <v>801</v>
      </c>
      <c r="K576" s="12" t="s">
        <v>832</v>
      </c>
      <c r="L576" s="7" t="s">
        <v>1330</v>
      </c>
      <c r="M576" s="7" t="s">
        <v>839</v>
      </c>
      <c r="N576" s="7" t="s">
        <v>97</v>
      </c>
      <c r="O576" s="12" t="s">
        <v>41</v>
      </c>
      <c r="P576" s="12" t="s">
        <v>102</v>
      </c>
      <c r="Q576" s="8"/>
      <c r="R576" s="7" t="s">
        <v>116</v>
      </c>
      <c r="S576" s="7">
        <v>1</v>
      </c>
      <c r="T576" s="7">
        <v>0</v>
      </c>
      <c r="U576" s="8">
        <f t="shared" si="76"/>
        <v>0</v>
      </c>
      <c r="V576" s="8">
        <f t="shared" si="77"/>
        <v>0</v>
      </c>
      <c r="W576" s="7"/>
      <c r="X576" s="7"/>
      <c r="Y576" s="18">
        <v>0</v>
      </c>
      <c r="Z576" s="18">
        <v>102197</v>
      </c>
      <c r="AA576" s="18">
        <v>0</v>
      </c>
      <c r="AB576" s="8" t="str">
        <f t="shared" si="78"/>
        <v>0</v>
      </c>
      <c r="AC576" s="17">
        <f t="shared" si="79"/>
        <v>0</v>
      </c>
    </row>
    <row r="577" spans="1:29" ht="51">
      <c r="A577" s="44" t="s">
        <v>796</v>
      </c>
      <c r="B577" s="6" t="s">
        <v>36</v>
      </c>
      <c r="C577" s="7" t="s">
        <v>568</v>
      </c>
      <c r="D577" s="7" t="s">
        <v>892</v>
      </c>
      <c r="E577" s="7" t="s">
        <v>887</v>
      </c>
      <c r="F577" s="42" t="s">
        <v>893</v>
      </c>
      <c r="G577" s="12">
        <v>2</v>
      </c>
      <c r="H577" s="12">
        <v>2.1</v>
      </c>
      <c r="I577" s="12" t="s">
        <v>827</v>
      </c>
      <c r="J577" s="12" t="s">
        <v>803</v>
      </c>
      <c r="K577" s="12" t="s">
        <v>832</v>
      </c>
      <c r="L577" s="7" t="s">
        <v>1331</v>
      </c>
      <c r="M577" s="7" t="s">
        <v>843</v>
      </c>
      <c r="N577" s="7" t="s">
        <v>98</v>
      </c>
      <c r="O577" s="12" t="s">
        <v>99</v>
      </c>
      <c r="P577" s="12" t="s">
        <v>558</v>
      </c>
      <c r="Q577" s="8"/>
      <c r="R577" s="7">
        <v>1</v>
      </c>
      <c r="S577" s="7">
        <v>1</v>
      </c>
      <c r="T577" s="7">
        <v>0</v>
      </c>
      <c r="U577" s="8">
        <f t="shared" si="76"/>
        <v>0</v>
      </c>
      <c r="V577" s="8">
        <f t="shared" si="77"/>
        <v>0</v>
      </c>
      <c r="W577" s="7"/>
      <c r="X577" s="7"/>
      <c r="Y577" s="18">
        <v>500000</v>
      </c>
      <c r="Z577" s="18">
        <v>500000</v>
      </c>
      <c r="AA577" s="18">
        <v>0</v>
      </c>
      <c r="AB577" s="8">
        <f t="shared" si="78"/>
        <v>0</v>
      </c>
      <c r="AC577" s="17">
        <f t="shared" si="79"/>
        <v>0</v>
      </c>
    </row>
    <row r="578" spans="1:29" ht="102">
      <c r="A578" s="44" t="s">
        <v>796</v>
      </c>
      <c r="B578" s="6" t="s">
        <v>36</v>
      </c>
      <c r="C578" s="7" t="s">
        <v>568</v>
      </c>
      <c r="D578" s="7" t="s">
        <v>894</v>
      </c>
      <c r="E578" s="7" t="s">
        <v>887</v>
      </c>
      <c r="F578" s="42" t="s">
        <v>2352</v>
      </c>
      <c r="G578" s="59">
        <v>2</v>
      </c>
      <c r="H578" s="59">
        <v>2.1</v>
      </c>
      <c r="I578" s="59" t="s">
        <v>827</v>
      </c>
      <c r="J578" s="59" t="s">
        <v>804</v>
      </c>
      <c r="K578" s="59" t="s">
        <v>832</v>
      </c>
      <c r="L578" s="7" t="s">
        <v>1332</v>
      </c>
      <c r="M578" s="7" t="s">
        <v>843</v>
      </c>
      <c r="N578" s="7" t="s">
        <v>98</v>
      </c>
      <c r="O578" s="12" t="s">
        <v>41</v>
      </c>
      <c r="P578" s="12" t="s">
        <v>558</v>
      </c>
      <c r="Q578" s="8"/>
      <c r="R578" s="7">
        <v>3</v>
      </c>
      <c r="S578" s="7">
        <v>3</v>
      </c>
      <c r="T578" s="7">
        <v>0</v>
      </c>
      <c r="U578" s="8">
        <f t="shared" si="76"/>
        <v>0</v>
      </c>
      <c r="V578" s="8">
        <f t="shared" si="77"/>
        <v>0</v>
      </c>
      <c r="W578" s="7"/>
      <c r="X578" s="7"/>
      <c r="Y578" s="18">
        <v>82285.5</v>
      </c>
      <c r="Z578" s="18">
        <v>82285.5</v>
      </c>
      <c r="AA578" s="18">
        <v>0</v>
      </c>
      <c r="AB578" s="8">
        <f t="shared" si="78"/>
        <v>0</v>
      </c>
      <c r="AC578" s="17">
        <f t="shared" si="79"/>
        <v>0</v>
      </c>
    </row>
    <row r="579" spans="1:29" ht="30.6">
      <c r="A579" s="44" t="s">
        <v>796</v>
      </c>
      <c r="B579" s="6" t="s">
        <v>36</v>
      </c>
      <c r="C579" s="7" t="s">
        <v>568</v>
      </c>
      <c r="D579" s="20" t="s">
        <v>890</v>
      </c>
      <c r="E579" s="7" t="s">
        <v>887</v>
      </c>
      <c r="F579" s="48" t="s">
        <v>891</v>
      </c>
      <c r="G579" s="61"/>
      <c r="H579" s="61"/>
      <c r="I579" s="61"/>
      <c r="J579" s="61"/>
      <c r="K579" s="61"/>
      <c r="L579" s="7" t="s">
        <v>1333</v>
      </c>
      <c r="M579" s="7">
        <v>1</v>
      </c>
      <c r="N579" s="7" t="s">
        <v>98</v>
      </c>
      <c r="O579" s="12" t="s">
        <v>41</v>
      </c>
      <c r="P579" s="12" t="s">
        <v>558</v>
      </c>
      <c r="Q579" s="8"/>
      <c r="R579" s="7">
        <v>100</v>
      </c>
      <c r="S579" s="7">
        <v>100</v>
      </c>
      <c r="T579" s="7">
        <v>0</v>
      </c>
      <c r="U579" s="8">
        <f t="shared" si="76"/>
        <v>0</v>
      </c>
      <c r="V579" s="8">
        <f t="shared" si="77"/>
        <v>0</v>
      </c>
      <c r="W579" s="7"/>
      <c r="X579" s="7"/>
      <c r="Y579" s="18">
        <v>82285.5</v>
      </c>
      <c r="Z579" s="18">
        <v>82285.5</v>
      </c>
      <c r="AA579" s="18">
        <v>0</v>
      </c>
      <c r="AB579" s="8">
        <f t="shared" si="78"/>
        <v>0</v>
      </c>
      <c r="AC579" s="17">
        <f t="shared" si="79"/>
        <v>0</v>
      </c>
    </row>
    <row r="580" spans="1:29" ht="30.6">
      <c r="A580" s="71" t="s">
        <v>796</v>
      </c>
      <c r="B580" s="56" t="s">
        <v>36</v>
      </c>
      <c r="C580" s="68" t="s">
        <v>568</v>
      </c>
      <c r="D580" s="59" t="s">
        <v>895</v>
      </c>
      <c r="E580" s="65" t="s">
        <v>887</v>
      </c>
      <c r="F580" s="62" t="s">
        <v>2278</v>
      </c>
      <c r="G580" s="59">
        <v>2</v>
      </c>
      <c r="H580" s="59">
        <v>2.1</v>
      </c>
      <c r="I580" s="59" t="s">
        <v>830</v>
      </c>
      <c r="J580" s="59" t="s">
        <v>805</v>
      </c>
      <c r="K580" s="59" t="s">
        <v>832</v>
      </c>
      <c r="L580" s="7" t="s">
        <v>1334</v>
      </c>
      <c r="M580" s="7" t="s">
        <v>844</v>
      </c>
      <c r="N580" s="7" t="s">
        <v>98</v>
      </c>
      <c r="O580" s="12" t="s">
        <v>99</v>
      </c>
      <c r="P580" s="12" t="s">
        <v>102</v>
      </c>
      <c r="Q580" s="8"/>
      <c r="R580" s="7" t="s">
        <v>116</v>
      </c>
      <c r="S580" s="7">
        <v>1</v>
      </c>
      <c r="T580" s="7">
        <v>0</v>
      </c>
      <c r="U580" s="8">
        <f t="shared" si="76"/>
        <v>0</v>
      </c>
      <c r="V580" s="8">
        <f t="shared" si="77"/>
        <v>0</v>
      </c>
      <c r="W580" s="7"/>
      <c r="X580" s="7"/>
      <c r="Y580" s="18">
        <v>250000</v>
      </c>
      <c r="Z580" s="18">
        <v>808750</v>
      </c>
      <c r="AA580" s="18">
        <v>0</v>
      </c>
      <c r="AB580" s="8">
        <f t="shared" si="78"/>
        <v>0</v>
      </c>
      <c r="AC580" s="13">
        <f t="shared" si="79"/>
        <v>0</v>
      </c>
    </row>
    <row r="581" spans="1:29" ht="20.4">
      <c r="A581" s="73"/>
      <c r="B581" s="57"/>
      <c r="C581" s="69"/>
      <c r="D581" s="60"/>
      <c r="E581" s="66"/>
      <c r="F581" s="63"/>
      <c r="G581" s="60"/>
      <c r="H581" s="60"/>
      <c r="I581" s="60"/>
      <c r="J581" s="60"/>
      <c r="K581" s="60"/>
      <c r="L581" s="7" t="s">
        <v>1335</v>
      </c>
      <c r="M581" s="7" t="s">
        <v>845</v>
      </c>
      <c r="N581" s="7" t="s">
        <v>98</v>
      </c>
      <c r="O581" s="12" t="s">
        <v>99</v>
      </c>
      <c r="P581" s="12" t="s">
        <v>101</v>
      </c>
      <c r="Q581" s="8"/>
      <c r="R581" s="7" t="s">
        <v>878</v>
      </c>
      <c r="S581" s="7">
        <v>34</v>
      </c>
      <c r="T581" s="7">
        <v>0</v>
      </c>
      <c r="U581" s="8">
        <f t="shared" si="76"/>
        <v>0</v>
      </c>
      <c r="V581" s="8">
        <f t="shared" si="77"/>
        <v>0</v>
      </c>
      <c r="W581" s="7"/>
      <c r="X581" s="7"/>
      <c r="Y581" s="18">
        <v>250000</v>
      </c>
      <c r="Z581" s="18">
        <v>808750</v>
      </c>
      <c r="AA581" s="18">
        <v>0</v>
      </c>
      <c r="AB581" s="8">
        <f t="shared" si="78"/>
        <v>0</v>
      </c>
      <c r="AC581" s="13">
        <f t="shared" si="79"/>
        <v>0</v>
      </c>
    </row>
    <row r="582" spans="1:29" ht="40.8">
      <c r="A582" s="72"/>
      <c r="B582" s="58"/>
      <c r="C582" s="70"/>
      <c r="D582" s="61"/>
      <c r="E582" s="67"/>
      <c r="F582" s="64"/>
      <c r="G582" s="61"/>
      <c r="H582" s="61"/>
      <c r="I582" s="61"/>
      <c r="J582" s="61"/>
      <c r="K582" s="61"/>
      <c r="L582" s="7" t="s">
        <v>1336</v>
      </c>
      <c r="M582" s="7" t="s">
        <v>846</v>
      </c>
      <c r="N582" s="7" t="s">
        <v>98</v>
      </c>
      <c r="O582" s="12" t="s">
        <v>100</v>
      </c>
      <c r="P582" s="12" t="s">
        <v>102</v>
      </c>
      <c r="Q582" s="8"/>
      <c r="R582" s="7">
        <v>100</v>
      </c>
      <c r="S582" s="7">
        <v>1</v>
      </c>
      <c r="T582" s="7">
        <v>74</v>
      </c>
      <c r="U582" s="8">
        <f t="shared" si="76"/>
        <v>0.74</v>
      </c>
      <c r="V582" s="8">
        <f t="shared" si="77"/>
        <v>74</v>
      </c>
      <c r="W582" s="7"/>
      <c r="X582" s="7"/>
      <c r="Y582" s="18">
        <v>500000</v>
      </c>
      <c r="Z582" s="18">
        <v>1617500</v>
      </c>
      <c r="AA582" s="18">
        <v>0</v>
      </c>
      <c r="AB582" s="8">
        <f t="shared" si="78"/>
        <v>0</v>
      </c>
      <c r="AC582" s="13">
        <f t="shared" si="79"/>
        <v>0</v>
      </c>
    </row>
    <row r="583" spans="1:29" ht="33.75" customHeight="1">
      <c r="A583" s="71" t="s">
        <v>796</v>
      </c>
      <c r="B583" s="56" t="s">
        <v>36</v>
      </c>
      <c r="C583" s="68" t="s">
        <v>568</v>
      </c>
      <c r="D583" s="62" t="s">
        <v>888</v>
      </c>
      <c r="E583" s="65" t="s">
        <v>887</v>
      </c>
      <c r="F583" s="62" t="s">
        <v>2279</v>
      </c>
      <c r="G583" s="59">
        <v>2</v>
      </c>
      <c r="H583" s="59">
        <v>2.1</v>
      </c>
      <c r="I583" s="59" t="s">
        <v>827</v>
      </c>
      <c r="J583" s="59" t="s">
        <v>806</v>
      </c>
      <c r="K583" s="59" t="s">
        <v>832</v>
      </c>
      <c r="L583" s="7" t="s">
        <v>1337</v>
      </c>
      <c r="M583" s="7" t="s">
        <v>847</v>
      </c>
      <c r="N583" s="7" t="s">
        <v>97</v>
      </c>
      <c r="O583" s="12" t="s">
        <v>41</v>
      </c>
      <c r="P583" s="12" t="s">
        <v>101</v>
      </c>
      <c r="Q583" s="8"/>
      <c r="R583" s="7">
        <v>100</v>
      </c>
      <c r="S583" s="7">
        <v>100</v>
      </c>
      <c r="T583" s="7">
        <v>0</v>
      </c>
      <c r="U583" s="8">
        <f t="shared" si="76"/>
        <v>0</v>
      </c>
      <c r="V583" s="8">
        <f t="shared" si="77"/>
        <v>0</v>
      </c>
      <c r="W583" s="7"/>
      <c r="X583" s="7"/>
      <c r="Y583" s="18">
        <v>250000</v>
      </c>
      <c r="Z583" s="18">
        <v>62500</v>
      </c>
      <c r="AA583" s="18">
        <v>0</v>
      </c>
      <c r="AB583" s="8">
        <f t="shared" si="78"/>
        <v>0</v>
      </c>
      <c r="AC583" s="13">
        <f t="shared" si="79"/>
        <v>0</v>
      </c>
    </row>
    <row r="584" spans="1:29" ht="42" customHeight="1">
      <c r="A584" s="73"/>
      <c r="B584" s="57"/>
      <c r="C584" s="69"/>
      <c r="D584" s="63"/>
      <c r="E584" s="66"/>
      <c r="F584" s="63"/>
      <c r="G584" s="60"/>
      <c r="H584" s="60"/>
      <c r="I584" s="60"/>
      <c r="J584" s="60"/>
      <c r="K584" s="60"/>
      <c r="L584" s="7" t="s">
        <v>1338</v>
      </c>
      <c r="M584" s="7" t="s">
        <v>848</v>
      </c>
      <c r="N584" s="7" t="s">
        <v>97</v>
      </c>
      <c r="O584" s="12" t="s">
        <v>41</v>
      </c>
      <c r="P584" s="12" t="s">
        <v>101</v>
      </c>
      <c r="Q584" s="8"/>
      <c r="R584" s="7" t="s">
        <v>502</v>
      </c>
      <c r="S584" s="7">
        <v>100</v>
      </c>
      <c r="T584" s="7">
        <v>0</v>
      </c>
      <c r="U584" s="8">
        <f t="shared" si="76"/>
        <v>0</v>
      </c>
      <c r="V584" s="8">
        <f t="shared" si="77"/>
        <v>0</v>
      </c>
      <c r="W584" s="7"/>
      <c r="X584" s="7"/>
      <c r="Y584" s="18">
        <v>250000</v>
      </c>
      <c r="Z584" s="18">
        <v>62500</v>
      </c>
      <c r="AA584" s="18">
        <v>0</v>
      </c>
      <c r="AB584" s="8">
        <f t="shared" si="78"/>
        <v>0</v>
      </c>
      <c r="AC584" s="13">
        <f t="shared" si="79"/>
        <v>0</v>
      </c>
    </row>
    <row r="585" spans="1:29" ht="88.5" customHeight="1">
      <c r="A585" s="72"/>
      <c r="B585" s="58"/>
      <c r="C585" s="70"/>
      <c r="D585" s="64"/>
      <c r="E585" s="67"/>
      <c r="F585" s="64"/>
      <c r="G585" s="61"/>
      <c r="H585" s="61"/>
      <c r="I585" s="61"/>
      <c r="J585" s="61"/>
      <c r="K585" s="61"/>
      <c r="L585" s="7" t="s">
        <v>1339</v>
      </c>
      <c r="M585" s="7" t="s">
        <v>849</v>
      </c>
      <c r="N585" s="7" t="s">
        <v>97</v>
      </c>
      <c r="O585" s="12" t="s">
        <v>41</v>
      </c>
      <c r="P585" s="12" t="s">
        <v>102</v>
      </c>
      <c r="Q585" s="8"/>
      <c r="R585" s="7">
        <v>100</v>
      </c>
      <c r="S585" s="7">
        <v>1</v>
      </c>
      <c r="T585" s="7">
        <v>0</v>
      </c>
      <c r="U585" s="8">
        <f t="shared" si="76"/>
        <v>0</v>
      </c>
      <c r="V585" s="8">
        <f t="shared" si="77"/>
        <v>0</v>
      </c>
      <c r="W585" s="7"/>
      <c r="X585" s="7"/>
      <c r="Y585" s="18">
        <v>500000</v>
      </c>
      <c r="Z585" s="18">
        <v>125000</v>
      </c>
      <c r="AA585" s="18">
        <v>0</v>
      </c>
      <c r="AB585" s="8">
        <f t="shared" si="78"/>
        <v>0</v>
      </c>
      <c r="AC585" s="13">
        <f t="shared" si="79"/>
        <v>0</v>
      </c>
    </row>
    <row r="586" spans="1:29" ht="142.8">
      <c r="A586" s="44" t="s">
        <v>796</v>
      </c>
      <c r="B586" s="6" t="s">
        <v>36</v>
      </c>
      <c r="C586" s="7" t="s">
        <v>568</v>
      </c>
      <c r="D586" s="7" t="s">
        <v>888</v>
      </c>
      <c r="E586" s="7" t="s">
        <v>887</v>
      </c>
      <c r="F586" s="42" t="s">
        <v>2279</v>
      </c>
      <c r="G586" s="12">
        <v>2</v>
      </c>
      <c r="H586" s="12">
        <v>2.1</v>
      </c>
      <c r="I586" s="12" t="s">
        <v>830</v>
      </c>
      <c r="J586" s="12" t="s">
        <v>807</v>
      </c>
      <c r="K586" s="12" t="s">
        <v>832</v>
      </c>
      <c r="L586" s="7" t="s">
        <v>1340</v>
      </c>
      <c r="M586" s="7" t="s">
        <v>850</v>
      </c>
      <c r="N586" s="7" t="s">
        <v>98</v>
      </c>
      <c r="O586" s="12" t="s">
        <v>100</v>
      </c>
      <c r="P586" s="12" t="s">
        <v>102</v>
      </c>
      <c r="Q586" s="8"/>
      <c r="R586" s="7" t="s">
        <v>879</v>
      </c>
      <c r="S586" s="7">
        <v>1</v>
      </c>
      <c r="T586" s="7">
        <v>70</v>
      </c>
      <c r="U586" s="8">
        <f t="shared" si="76"/>
        <v>0.16666666666666666</v>
      </c>
      <c r="V586" s="8">
        <f t="shared" si="77"/>
        <v>70</v>
      </c>
      <c r="W586" s="7"/>
      <c r="X586" s="7"/>
      <c r="Y586" s="18">
        <v>1371425</v>
      </c>
      <c r="Z586" s="18">
        <v>3049444</v>
      </c>
      <c r="AA586" s="18">
        <v>421418</v>
      </c>
      <c r="AB586" s="8">
        <f t="shared" si="78"/>
        <v>0.30728475855405873</v>
      </c>
      <c r="AC586" s="13">
        <f t="shared" si="79"/>
        <v>0.1381950283395924</v>
      </c>
    </row>
    <row r="587" spans="1:29" ht="224.4">
      <c r="A587" s="44" t="s">
        <v>796</v>
      </c>
      <c r="B587" s="6" t="s">
        <v>36</v>
      </c>
      <c r="C587" s="7" t="s">
        <v>568</v>
      </c>
      <c r="D587" s="7" t="s">
        <v>896</v>
      </c>
      <c r="E587" s="7" t="s">
        <v>887</v>
      </c>
      <c r="F587" s="42" t="s">
        <v>2353</v>
      </c>
      <c r="G587" s="12">
        <v>2</v>
      </c>
      <c r="H587" s="12">
        <v>2.1</v>
      </c>
      <c r="I587" s="12" t="s">
        <v>827</v>
      </c>
      <c r="J587" s="59" t="s">
        <v>808</v>
      </c>
      <c r="K587" s="59" t="s">
        <v>832</v>
      </c>
      <c r="L587" s="7" t="s">
        <v>1341</v>
      </c>
      <c r="M587" s="7" t="s">
        <v>843</v>
      </c>
      <c r="N587" s="7" t="s">
        <v>97</v>
      </c>
      <c r="O587" s="12" t="s">
        <v>99</v>
      </c>
      <c r="P587" s="12" t="s">
        <v>558</v>
      </c>
      <c r="Q587" s="8"/>
      <c r="R587" s="7">
        <v>1</v>
      </c>
      <c r="S587" s="7">
        <v>1</v>
      </c>
      <c r="T587" s="7">
        <v>0</v>
      </c>
      <c r="U587" s="8">
        <f t="shared" si="76"/>
        <v>0</v>
      </c>
      <c r="V587" s="8">
        <f t="shared" si="77"/>
        <v>0</v>
      </c>
      <c r="W587" s="7"/>
      <c r="X587" s="7"/>
      <c r="Y587" s="18">
        <v>100000</v>
      </c>
      <c r="Z587" s="18">
        <v>830000</v>
      </c>
      <c r="AA587" s="18">
        <v>0</v>
      </c>
      <c r="AB587" s="8">
        <f t="shared" si="78"/>
        <v>0</v>
      </c>
      <c r="AC587" s="13">
        <f t="shared" si="79"/>
        <v>0</v>
      </c>
    </row>
    <row r="588" spans="1:29" ht="224.4">
      <c r="A588" s="44" t="s">
        <v>796</v>
      </c>
      <c r="B588" s="6" t="s">
        <v>36</v>
      </c>
      <c r="C588" s="7" t="s">
        <v>568</v>
      </c>
      <c r="D588" s="7" t="s">
        <v>896</v>
      </c>
      <c r="E588" s="7" t="s">
        <v>887</v>
      </c>
      <c r="F588" s="42" t="s">
        <v>2354</v>
      </c>
      <c r="G588" s="12">
        <v>2</v>
      </c>
      <c r="H588" s="12">
        <v>2.1</v>
      </c>
      <c r="I588" s="12" t="s">
        <v>827</v>
      </c>
      <c r="J588" s="60"/>
      <c r="K588" s="60"/>
      <c r="L588" s="7" t="s">
        <v>1342</v>
      </c>
      <c r="M588" s="7" t="s">
        <v>843</v>
      </c>
      <c r="N588" s="7" t="s">
        <v>98</v>
      </c>
      <c r="O588" s="12" t="s">
        <v>100</v>
      </c>
      <c r="P588" s="12" t="s">
        <v>558</v>
      </c>
      <c r="Q588" s="8"/>
      <c r="R588" s="7">
        <v>1</v>
      </c>
      <c r="S588" s="7">
        <v>1</v>
      </c>
      <c r="T588" s="7">
        <v>0</v>
      </c>
      <c r="U588" s="8">
        <f t="shared" si="76"/>
        <v>0</v>
      </c>
      <c r="V588" s="8">
        <f t="shared" si="77"/>
        <v>0</v>
      </c>
      <c r="W588" s="7"/>
      <c r="X588" s="7"/>
      <c r="Y588" s="18">
        <v>100000</v>
      </c>
      <c r="Z588" s="18">
        <v>830000</v>
      </c>
      <c r="AA588" s="18">
        <v>0</v>
      </c>
      <c r="AB588" s="8">
        <f t="shared" si="78"/>
        <v>0</v>
      </c>
      <c r="AC588" s="13">
        <f t="shared" si="79"/>
        <v>0</v>
      </c>
    </row>
    <row r="589" spans="1:29" ht="224.4">
      <c r="A589" s="44" t="s">
        <v>796</v>
      </c>
      <c r="B589" s="6" t="s">
        <v>36</v>
      </c>
      <c r="C589" s="7" t="s">
        <v>568</v>
      </c>
      <c r="D589" s="7" t="s">
        <v>896</v>
      </c>
      <c r="E589" s="7" t="s">
        <v>887</v>
      </c>
      <c r="F589" s="42" t="s">
        <v>2353</v>
      </c>
      <c r="G589" s="12">
        <v>2</v>
      </c>
      <c r="H589" s="12">
        <v>2.1</v>
      </c>
      <c r="I589" s="12" t="s">
        <v>827</v>
      </c>
      <c r="J589" s="60"/>
      <c r="K589" s="60"/>
      <c r="L589" s="7" t="s">
        <v>1343</v>
      </c>
      <c r="M589" s="7" t="s">
        <v>843</v>
      </c>
      <c r="N589" s="7" t="s">
        <v>97</v>
      </c>
      <c r="O589" s="12" t="s">
        <v>99</v>
      </c>
      <c r="P589" s="12" t="s">
        <v>558</v>
      </c>
      <c r="Q589" s="8"/>
      <c r="R589" s="7">
        <v>1</v>
      </c>
      <c r="S589" s="7">
        <v>1</v>
      </c>
      <c r="T589" s="7">
        <v>0</v>
      </c>
      <c r="U589" s="8">
        <f t="shared" si="76"/>
        <v>0</v>
      </c>
      <c r="V589" s="8">
        <f t="shared" si="77"/>
        <v>0</v>
      </c>
      <c r="W589" s="7"/>
      <c r="X589" s="7"/>
      <c r="Y589" s="18">
        <v>100000</v>
      </c>
      <c r="Z589" s="18">
        <v>830000</v>
      </c>
      <c r="AA589" s="18">
        <v>0</v>
      </c>
      <c r="AB589" s="8">
        <f t="shared" si="78"/>
        <v>0</v>
      </c>
      <c r="AC589" s="13">
        <f t="shared" si="79"/>
        <v>0</v>
      </c>
    </row>
    <row r="590" spans="1:29" ht="224.4">
      <c r="A590" s="44" t="s">
        <v>796</v>
      </c>
      <c r="B590" s="6" t="s">
        <v>36</v>
      </c>
      <c r="C590" s="7" t="s">
        <v>568</v>
      </c>
      <c r="D590" s="7" t="s">
        <v>896</v>
      </c>
      <c r="E590" s="7" t="s">
        <v>887</v>
      </c>
      <c r="F590" s="42" t="s">
        <v>2353</v>
      </c>
      <c r="G590" s="12">
        <v>2</v>
      </c>
      <c r="H590" s="12">
        <v>2.1</v>
      </c>
      <c r="I590" s="12" t="s">
        <v>827</v>
      </c>
      <c r="J590" s="60"/>
      <c r="K590" s="60"/>
      <c r="L590" s="7" t="s">
        <v>1344</v>
      </c>
      <c r="M590" s="7" t="s">
        <v>851</v>
      </c>
      <c r="N590" s="7" t="s">
        <v>98</v>
      </c>
      <c r="O590" s="12" t="s">
        <v>99</v>
      </c>
      <c r="P590" s="12" t="s">
        <v>101</v>
      </c>
      <c r="Q590" s="8"/>
      <c r="R590" s="7">
        <v>27</v>
      </c>
      <c r="S590" s="7">
        <v>27</v>
      </c>
      <c r="T590" s="7">
        <v>0</v>
      </c>
      <c r="U590" s="8">
        <f t="shared" si="76"/>
        <v>0</v>
      </c>
      <c r="V590" s="8">
        <f t="shared" si="77"/>
        <v>0</v>
      </c>
      <c r="W590" s="7"/>
      <c r="X590" s="7"/>
      <c r="Y590" s="18">
        <v>100000</v>
      </c>
      <c r="Z590" s="18">
        <v>830000</v>
      </c>
      <c r="AA590" s="18">
        <v>0</v>
      </c>
      <c r="AB590" s="8">
        <f t="shared" si="78"/>
        <v>0</v>
      </c>
      <c r="AC590" s="13">
        <f t="shared" si="79"/>
        <v>0</v>
      </c>
    </row>
    <row r="591" spans="1:29" ht="224.4">
      <c r="A591" s="44" t="s">
        <v>796</v>
      </c>
      <c r="B591" s="6" t="s">
        <v>36</v>
      </c>
      <c r="C591" s="7" t="s">
        <v>568</v>
      </c>
      <c r="D591" s="7" t="s">
        <v>896</v>
      </c>
      <c r="E591" s="7" t="s">
        <v>887</v>
      </c>
      <c r="F591" s="42" t="s">
        <v>2353</v>
      </c>
      <c r="G591" s="12">
        <v>2</v>
      </c>
      <c r="H591" s="12">
        <v>2.1</v>
      </c>
      <c r="I591" s="12" t="s">
        <v>827</v>
      </c>
      <c r="J591" s="61"/>
      <c r="K591" s="61"/>
      <c r="L591" s="7" t="s">
        <v>1345</v>
      </c>
      <c r="M591" s="7" t="s">
        <v>852</v>
      </c>
      <c r="N591" s="7" t="s">
        <v>98</v>
      </c>
      <c r="O591" s="12" t="s">
        <v>99</v>
      </c>
      <c r="P591" s="12" t="s">
        <v>101</v>
      </c>
      <c r="Q591" s="8"/>
      <c r="R591" s="7">
        <v>6</v>
      </c>
      <c r="S591" s="7">
        <v>6</v>
      </c>
      <c r="T591" s="7">
        <v>0</v>
      </c>
      <c r="U591" s="8">
        <f t="shared" si="76"/>
        <v>0</v>
      </c>
      <c r="V591" s="8">
        <f t="shared" si="77"/>
        <v>0</v>
      </c>
      <c r="W591" s="7"/>
      <c r="X591" s="7"/>
      <c r="Y591" s="18">
        <v>100000</v>
      </c>
      <c r="Z591" s="18">
        <v>830000</v>
      </c>
      <c r="AA591" s="18">
        <v>0</v>
      </c>
      <c r="AB591" s="8">
        <f t="shared" si="78"/>
        <v>0</v>
      </c>
      <c r="AC591" s="13">
        <f t="shared" si="79"/>
        <v>0</v>
      </c>
    </row>
    <row r="592" spans="1:29" ht="102">
      <c r="A592" s="44" t="s">
        <v>796</v>
      </c>
      <c r="B592" s="6"/>
      <c r="C592" s="7" t="s">
        <v>568</v>
      </c>
      <c r="D592" s="7" t="s">
        <v>898</v>
      </c>
      <c r="E592" s="7" t="s">
        <v>887</v>
      </c>
      <c r="F592" s="42" t="s">
        <v>2352</v>
      </c>
      <c r="G592" s="12">
        <v>2</v>
      </c>
      <c r="H592" s="12">
        <v>2.1</v>
      </c>
      <c r="I592" s="12" t="s">
        <v>827</v>
      </c>
      <c r="J592" s="12" t="s">
        <v>809</v>
      </c>
      <c r="K592" s="12" t="s">
        <v>832</v>
      </c>
      <c r="L592" s="7" t="s">
        <v>1346</v>
      </c>
      <c r="M592" s="7" t="s">
        <v>843</v>
      </c>
      <c r="N592" s="7" t="s">
        <v>98</v>
      </c>
      <c r="O592" s="12" t="s">
        <v>100</v>
      </c>
      <c r="P592" s="12" t="s">
        <v>875</v>
      </c>
      <c r="Q592" s="8"/>
      <c r="R592" s="7">
        <v>1</v>
      </c>
      <c r="S592" s="7">
        <v>1</v>
      </c>
      <c r="T592" s="7">
        <v>0</v>
      </c>
      <c r="U592" s="8">
        <f t="shared" si="76"/>
        <v>0</v>
      </c>
      <c r="V592" s="8">
        <f t="shared" si="77"/>
        <v>0</v>
      </c>
      <c r="W592" s="7"/>
      <c r="X592" s="7"/>
      <c r="Y592" s="18">
        <v>1371425</v>
      </c>
      <c r="Z592" s="18">
        <v>1371425</v>
      </c>
      <c r="AA592" s="18">
        <v>0</v>
      </c>
      <c r="AB592" s="8">
        <f t="shared" si="78"/>
        <v>0</v>
      </c>
      <c r="AC592" s="13">
        <f t="shared" si="79"/>
        <v>0</v>
      </c>
    </row>
    <row r="593" spans="1:29" ht="56.25" customHeight="1">
      <c r="A593" s="71" t="s">
        <v>796</v>
      </c>
      <c r="B593" s="56" t="s">
        <v>36</v>
      </c>
      <c r="C593" s="68" t="s">
        <v>568</v>
      </c>
      <c r="D593" s="62" t="s">
        <v>897</v>
      </c>
      <c r="E593" s="65" t="s">
        <v>887</v>
      </c>
      <c r="F593" s="62" t="s">
        <v>2355</v>
      </c>
      <c r="G593" s="59">
        <v>2</v>
      </c>
      <c r="H593" s="59">
        <v>2.1</v>
      </c>
      <c r="I593" s="59" t="s">
        <v>828</v>
      </c>
      <c r="J593" s="59" t="s">
        <v>810</v>
      </c>
      <c r="K593" s="59" t="s">
        <v>832</v>
      </c>
      <c r="L593" s="7" t="s">
        <v>1347</v>
      </c>
      <c r="M593" s="7" t="s">
        <v>853</v>
      </c>
      <c r="N593" s="7" t="s">
        <v>97</v>
      </c>
      <c r="O593" s="12" t="s">
        <v>41</v>
      </c>
      <c r="P593" s="12" t="s">
        <v>101</v>
      </c>
      <c r="Q593" s="8"/>
      <c r="R593" s="7">
        <v>9</v>
      </c>
      <c r="S593" s="7">
        <v>9</v>
      </c>
      <c r="T593" s="7">
        <v>1</v>
      </c>
      <c r="U593" s="8">
        <f t="shared" si="76"/>
        <v>0.1111111111111111</v>
      </c>
      <c r="V593" s="8">
        <f t="shared" si="77"/>
        <v>0.1111111111111111</v>
      </c>
      <c r="W593" s="7"/>
      <c r="X593" s="7"/>
      <c r="Y593" s="18">
        <v>0</v>
      </c>
      <c r="Z593" s="18">
        <v>47000</v>
      </c>
      <c r="AA593" s="18">
        <v>0</v>
      </c>
      <c r="AB593" s="8" t="str">
        <f t="shared" si="78"/>
        <v>0</v>
      </c>
      <c r="AC593" s="13">
        <f t="shared" si="79"/>
        <v>0</v>
      </c>
    </row>
    <row r="594" spans="1:29" ht="56.25" customHeight="1">
      <c r="A594" s="73"/>
      <c r="B594" s="57"/>
      <c r="C594" s="69"/>
      <c r="D594" s="63"/>
      <c r="E594" s="66"/>
      <c r="F594" s="63"/>
      <c r="G594" s="60"/>
      <c r="H594" s="60"/>
      <c r="I594" s="60"/>
      <c r="J594" s="60"/>
      <c r="K594" s="60"/>
      <c r="L594" s="7" t="s">
        <v>1348</v>
      </c>
      <c r="M594" s="7" t="s">
        <v>854</v>
      </c>
      <c r="N594" s="7" t="s">
        <v>97</v>
      </c>
      <c r="O594" s="12" t="s">
        <v>41</v>
      </c>
      <c r="P594" s="12" t="s">
        <v>101</v>
      </c>
      <c r="Q594" s="8"/>
      <c r="R594" s="7">
        <v>100</v>
      </c>
      <c r="S594" s="7">
        <v>100</v>
      </c>
      <c r="T594" s="7">
        <v>0</v>
      </c>
      <c r="U594" s="8">
        <f t="shared" si="76"/>
        <v>0</v>
      </c>
      <c r="V594" s="8">
        <f t="shared" si="77"/>
        <v>0</v>
      </c>
      <c r="W594" s="7"/>
      <c r="X594" s="7"/>
      <c r="Y594" s="18">
        <v>0</v>
      </c>
      <c r="Z594" s="18">
        <v>70500</v>
      </c>
      <c r="AA594" s="18">
        <v>0</v>
      </c>
      <c r="AB594" s="8" t="str">
        <f t="shared" si="78"/>
        <v>0</v>
      </c>
      <c r="AC594" s="13">
        <f t="shared" si="79"/>
        <v>0</v>
      </c>
    </row>
    <row r="595" spans="1:29" ht="56.25" customHeight="1">
      <c r="A595" s="72"/>
      <c r="B595" s="58"/>
      <c r="C595" s="70"/>
      <c r="D595" s="64"/>
      <c r="E595" s="67"/>
      <c r="F595" s="64"/>
      <c r="G595" s="61"/>
      <c r="H595" s="61"/>
      <c r="I595" s="61"/>
      <c r="J595" s="61"/>
      <c r="K595" s="61"/>
      <c r="L595" s="7" t="s">
        <v>1349</v>
      </c>
      <c r="M595" s="7" t="s">
        <v>855</v>
      </c>
      <c r="N595" s="7" t="s">
        <v>97</v>
      </c>
      <c r="O595" s="12" t="s">
        <v>41</v>
      </c>
      <c r="P595" s="12" t="s">
        <v>101</v>
      </c>
      <c r="Q595" s="8"/>
      <c r="R595" s="7">
        <v>80</v>
      </c>
      <c r="S595" s="7">
        <v>80</v>
      </c>
      <c r="T595" s="7">
        <v>0</v>
      </c>
      <c r="U595" s="8">
        <f t="shared" si="76"/>
        <v>0</v>
      </c>
      <c r="V595" s="8">
        <f t="shared" si="77"/>
        <v>0</v>
      </c>
      <c r="W595" s="7"/>
      <c r="X595" s="7"/>
      <c r="Y595" s="18">
        <v>0</v>
      </c>
      <c r="Z595" s="18">
        <v>117500</v>
      </c>
      <c r="AA595" s="18">
        <v>0</v>
      </c>
      <c r="AB595" s="8" t="str">
        <f t="shared" si="78"/>
        <v>0</v>
      </c>
      <c r="AC595" s="13">
        <f t="shared" si="79"/>
        <v>0</v>
      </c>
    </row>
    <row r="596" spans="1:29" ht="142.8">
      <c r="A596" s="44" t="s">
        <v>796</v>
      </c>
      <c r="B596" s="6" t="s">
        <v>36</v>
      </c>
      <c r="C596" s="7" t="s">
        <v>568</v>
      </c>
      <c r="D596" s="7" t="s">
        <v>888</v>
      </c>
      <c r="E596" s="7" t="s">
        <v>887</v>
      </c>
      <c r="F596" s="42" t="s">
        <v>2279</v>
      </c>
      <c r="G596" s="12">
        <v>2</v>
      </c>
      <c r="H596" s="12">
        <v>2.1</v>
      </c>
      <c r="I596" s="12" t="s">
        <v>827</v>
      </c>
      <c r="J596" s="12" t="s">
        <v>813</v>
      </c>
      <c r="K596" s="12" t="s">
        <v>832</v>
      </c>
      <c r="L596" s="7" t="s">
        <v>1350</v>
      </c>
      <c r="M596" s="7" t="s">
        <v>863</v>
      </c>
      <c r="N596" s="7" t="s">
        <v>97</v>
      </c>
      <c r="O596" s="12" t="s">
        <v>41</v>
      </c>
      <c r="P596" s="12" t="s">
        <v>102</v>
      </c>
      <c r="Q596" s="8"/>
      <c r="R596" s="7" t="s">
        <v>116</v>
      </c>
      <c r="S596" s="7">
        <v>1</v>
      </c>
      <c r="T596" s="7">
        <v>0</v>
      </c>
      <c r="U596" s="8">
        <f t="shared" si="76"/>
        <v>0</v>
      </c>
      <c r="V596" s="8">
        <f t="shared" si="77"/>
        <v>0</v>
      </c>
      <c r="W596" s="7"/>
      <c r="X596" s="7"/>
      <c r="Y596" s="18">
        <v>0</v>
      </c>
      <c r="Z596" s="18">
        <v>3604397</v>
      </c>
      <c r="AA596" s="18">
        <v>0</v>
      </c>
      <c r="AB596" s="8" t="str">
        <f t="shared" si="78"/>
        <v>0</v>
      </c>
      <c r="AC596" s="13">
        <f t="shared" si="79"/>
        <v>0</v>
      </c>
    </row>
    <row r="597" spans="1:29" ht="142.8">
      <c r="A597" s="44" t="s">
        <v>796</v>
      </c>
      <c r="B597" s="6" t="s">
        <v>36</v>
      </c>
      <c r="C597" s="7" t="s">
        <v>568</v>
      </c>
      <c r="D597" s="7" t="s">
        <v>888</v>
      </c>
      <c r="E597" s="7" t="s">
        <v>887</v>
      </c>
      <c r="F597" s="42" t="s">
        <v>2279</v>
      </c>
      <c r="G597" s="12">
        <v>2</v>
      </c>
      <c r="H597" s="12">
        <v>2.1</v>
      </c>
      <c r="I597" s="12" t="s">
        <v>827</v>
      </c>
      <c r="J597" s="12" t="s">
        <v>814</v>
      </c>
      <c r="K597" s="12" t="s">
        <v>832</v>
      </c>
      <c r="L597" s="7" t="s">
        <v>1351</v>
      </c>
      <c r="M597" s="7" t="s">
        <v>863</v>
      </c>
      <c r="N597" s="7" t="s">
        <v>97</v>
      </c>
      <c r="O597" s="12" t="s">
        <v>41</v>
      </c>
      <c r="P597" s="12" t="s">
        <v>102</v>
      </c>
      <c r="Q597" s="8"/>
      <c r="R597" s="7" t="s">
        <v>116</v>
      </c>
      <c r="S597" s="7">
        <v>1</v>
      </c>
      <c r="T597" s="7">
        <v>0</v>
      </c>
      <c r="U597" s="8">
        <f t="shared" si="76"/>
        <v>0</v>
      </c>
      <c r="V597" s="8">
        <f t="shared" si="77"/>
        <v>0</v>
      </c>
      <c r="W597" s="7"/>
      <c r="X597" s="7"/>
      <c r="Y597" s="18">
        <v>0</v>
      </c>
      <c r="Z597" s="18">
        <v>206249</v>
      </c>
      <c r="AA597" s="18">
        <v>0</v>
      </c>
      <c r="AB597" s="8" t="str">
        <f t="shared" si="78"/>
        <v>0</v>
      </c>
      <c r="AC597" s="13">
        <f t="shared" si="79"/>
        <v>0</v>
      </c>
    </row>
    <row r="598" spans="1:29" ht="142.8">
      <c r="A598" s="44" t="s">
        <v>796</v>
      </c>
      <c r="B598" s="6" t="s">
        <v>36</v>
      </c>
      <c r="C598" s="7" t="s">
        <v>568</v>
      </c>
      <c r="D598" s="7" t="s">
        <v>888</v>
      </c>
      <c r="E598" s="7" t="s">
        <v>887</v>
      </c>
      <c r="F598" s="42" t="s">
        <v>2279</v>
      </c>
      <c r="G598" s="12">
        <v>2</v>
      </c>
      <c r="H598" s="12">
        <v>2.1</v>
      </c>
      <c r="I598" s="12" t="s">
        <v>827</v>
      </c>
      <c r="J598" s="12" t="s">
        <v>815</v>
      </c>
      <c r="K598" s="12" t="s">
        <v>832</v>
      </c>
      <c r="L598" s="7" t="s">
        <v>1352</v>
      </c>
      <c r="M598" s="7" t="s">
        <v>863</v>
      </c>
      <c r="N598" s="7" t="s">
        <v>97</v>
      </c>
      <c r="O598" s="12" t="s">
        <v>41</v>
      </c>
      <c r="P598" s="12" t="s">
        <v>102</v>
      </c>
      <c r="Q598" s="8"/>
      <c r="R598" s="7" t="s">
        <v>116</v>
      </c>
      <c r="S598" s="7">
        <v>1</v>
      </c>
      <c r="T598" s="7">
        <v>0</v>
      </c>
      <c r="U598" s="8">
        <f t="shared" si="76"/>
        <v>0</v>
      </c>
      <c r="V598" s="8">
        <f t="shared" si="77"/>
        <v>0</v>
      </c>
      <c r="W598" s="7"/>
      <c r="X598" s="7"/>
      <c r="Y598" s="18">
        <v>0</v>
      </c>
      <c r="Z598" s="18">
        <v>2341131</v>
      </c>
      <c r="AA598" s="18">
        <v>548045</v>
      </c>
      <c r="AB598" s="8" t="str">
        <f t="shared" si="78"/>
        <v>0</v>
      </c>
      <c r="AC598" s="13">
        <f t="shared" si="79"/>
        <v>0.23409411946618963</v>
      </c>
    </row>
    <row r="599" spans="1:29" ht="142.8">
      <c r="A599" s="44" t="s">
        <v>796</v>
      </c>
      <c r="B599" s="6" t="s">
        <v>36</v>
      </c>
      <c r="C599" s="7" t="s">
        <v>568</v>
      </c>
      <c r="D599" s="7" t="s">
        <v>888</v>
      </c>
      <c r="E599" s="7" t="s">
        <v>887</v>
      </c>
      <c r="F599" s="42" t="s">
        <v>2279</v>
      </c>
      <c r="G599" s="12">
        <v>2</v>
      </c>
      <c r="H599" s="12">
        <v>2.1</v>
      </c>
      <c r="I599" s="12" t="s">
        <v>830</v>
      </c>
      <c r="J599" s="12" t="s">
        <v>816</v>
      </c>
      <c r="K599" s="12" t="s">
        <v>832</v>
      </c>
      <c r="L599" s="7" t="s">
        <v>1353</v>
      </c>
      <c r="M599" s="7" t="s">
        <v>864</v>
      </c>
      <c r="N599" s="7" t="s">
        <v>98</v>
      </c>
      <c r="O599" s="12" t="s">
        <v>100</v>
      </c>
      <c r="P599" s="12" t="s">
        <v>102</v>
      </c>
      <c r="Q599" s="8"/>
      <c r="R599" s="7">
        <v>426</v>
      </c>
      <c r="S599" s="7">
        <v>1</v>
      </c>
      <c r="T599" s="7">
        <v>0</v>
      </c>
      <c r="U599" s="8">
        <f t="shared" si="76"/>
        <v>0</v>
      </c>
      <c r="V599" s="8">
        <f t="shared" si="77"/>
        <v>0</v>
      </c>
      <c r="W599" s="7"/>
      <c r="X599" s="7"/>
      <c r="Y599" s="18">
        <v>39240489</v>
      </c>
      <c r="Z599" s="18">
        <v>58877841</v>
      </c>
      <c r="AA599" s="18">
        <v>0</v>
      </c>
      <c r="AB599" s="8">
        <f t="shared" si="78"/>
        <v>0</v>
      </c>
      <c r="AC599" s="13">
        <f t="shared" si="79"/>
        <v>0</v>
      </c>
    </row>
    <row r="600" spans="1:29" ht="142.8">
      <c r="A600" s="44" t="s">
        <v>796</v>
      </c>
      <c r="B600" s="6" t="s">
        <v>36</v>
      </c>
      <c r="C600" s="7" t="s">
        <v>568</v>
      </c>
      <c r="D600" s="7" t="s">
        <v>888</v>
      </c>
      <c r="E600" s="7" t="s">
        <v>887</v>
      </c>
      <c r="F600" s="42" t="s">
        <v>2279</v>
      </c>
      <c r="G600" s="12">
        <v>2</v>
      </c>
      <c r="H600" s="12">
        <v>2.1</v>
      </c>
      <c r="I600" s="12" t="s">
        <v>827</v>
      </c>
      <c r="J600" s="12" t="s">
        <v>817</v>
      </c>
      <c r="K600" s="12" t="s">
        <v>832</v>
      </c>
      <c r="L600" s="7" t="s">
        <v>1354</v>
      </c>
      <c r="M600" s="7" t="s">
        <v>863</v>
      </c>
      <c r="N600" s="7" t="s">
        <v>97</v>
      </c>
      <c r="O600" s="12" t="s">
        <v>41</v>
      </c>
      <c r="P600" s="12" t="s">
        <v>102</v>
      </c>
      <c r="Q600" s="8"/>
      <c r="R600" s="7" t="s">
        <v>116</v>
      </c>
      <c r="S600" s="7">
        <v>1</v>
      </c>
      <c r="T600" s="7">
        <v>0</v>
      </c>
      <c r="U600" s="8">
        <f t="shared" si="76"/>
        <v>0</v>
      </c>
      <c r="V600" s="8">
        <f t="shared" si="77"/>
        <v>0</v>
      </c>
      <c r="W600" s="7"/>
      <c r="X600" s="7"/>
      <c r="Y600" s="18">
        <v>0</v>
      </c>
      <c r="Z600" s="18">
        <v>5008</v>
      </c>
      <c r="AA600" s="18">
        <v>0</v>
      </c>
      <c r="AB600" s="8" t="str">
        <f t="shared" si="78"/>
        <v>0</v>
      </c>
      <c r="AC600" s="13">
        <f t="shared" si="79"/>
        <v>0</v>
      </c>
    </row>
    <row r="601" spans="1:29" ht="30.6">
      <c r="A601" s="44" t="s">
        <v>796</v>
      </c>
      <c r="B601" s="6" t="s">
        <v>36</v>
      </c>
      <c r="C601" s="7" t="s">
        <v>568</v>
      </c>
      <c r="D601" s="7" t="s">
        <v>902</v>
      </c>
      <c r="E601" s="7" t="s">
        <v>887</v>
      </c>
      <c r="F601" s="42" t="s">
        <v>2356</v>
      </c>
      <c r="G601" s="12">
        <v>2</v>
      </c>
      <c r="H601" s="12">
        <v>2.3</v>
      </c>
      <c r="I601" s="12" t="s">
        <v>261</v>
      </c>
      <c r="J601" s="12" t="s">
        <v>819</v>
      </c>
      <c r="K601" s="12" t="s">
        <v>232</v>
      </c>
      <c r="L601" s="7" t="s">
        <v>1355</v>
      </c>
      <c r="M601" s="7" t="s">
        <v>866</v>
      </c>
      <c r="N601" s="7" t="s">
        <v>98</v>
      </c>
      <c r="O601" s="12" t="s">
        <v>41</v>
      </c>
      <c r="P601" s="12" t="s">
        <v>258</v>
      </c>
      <c r="Q601" s="8"/>
      <c r="R601" s="7">
        <v>300</v>
      </c>
      <c r="S601" s="7">
        <v>300</v>
      </c>
      <c r="T601" s="7">
        <v>0</v>
      </c>
      <c r="U601" s="8">
        <f t="shared" si="76"/>
        <v>0</v>
      </c>
      <c r="V601" s="8">
        <f t="shared" si="77"/>
        <v>0</v>
      </c>
      <c r="W601" s="7"/>
      <c r="X601" s="7"/>
      <c r="Y601" s="18">
        <v>300000</v>
      </c>
      <c r="Z601" s="18">
        <v>600000</v>
      </c>
      <c r="AA601" s="18">
        <v>0</v>
      </c>
      <c r="AB601" s="8">
        <f t="shared" si="78"/>
        <v>0</v>
      </c>
      <c r="AC601" s="13">
        <f t="shared" si="79"/>
        <v>0</v>
      </c>
    </row>
    <row r="602" spans="1:29" ht="90.75" customHeight="1">
      <c r="A602" s="71" t="s">
        <v>796</v>
      </c>
      <c r="B602" s="56" t="s">
        <v>36</v>
      </c>
      <c r="C602" s="68" t="s">
        <v>568</v>
      </c>
      <c r="D602" s="62" t="s">
        <v>896</v>
      </c>
      <c r="E602" s="65" t="s">
        <v>887</v>
      </c>
      <c r="F602" s="62" t="s">
        <v>2353</v>
      </c>
      <c r="G602" s="59">
        <v>2</v>
      </c>
      <c r="H602" s="59">
        <v>2.1</v>
      </c>
      <c r="I602" s="59" t="s">
        <v>828</v>
      </c>
      <c r="J602" s="59" t="s">
        <v>821</v>
      </c>
      <c r="K602" s="59" t="s">
        <v>834</v>
      </c>
      <c r="L602" s="7" t="s">
        <v>1356</v>
      </c>
      <c r="M602" s="7" t="s">
        <v>868</v>
      </c>
      <c r="N602" s="7" t="s">
        <v>97</v>
      </c>
      <c r="O602" s="12" t="s">
        <v>41</v>
      </c>
      <c r="P602" s="12" t="s">
        <v>101</v>
      </c>
      <c r="Q602" s="8"/>
      <c r="R602" s="7" t="s">
        <v>426</v>
      </c>
      <c r="S602" s="7">
        <v>10</v>
      </c>
      <c r="T602" s="7">
        <v>0</v>
      </c>
      <c r="U602" s="8">
        <f t="shared" si="76"/>
        <v>0</v>
      </c>
      <c r="V602" s="8">
        <f t="shared" si="77"/>
        <v>0</v>
      </c>
      <c r="W602" s="7"/>
      <c r="X602" s="7"/>
      <c r="Y602" s="18">
        <v>151344.585</v>
      </c>
      <c r="Z602" s="18">
        <v>1151344.585</v>
      </c>
      <c r="AA602" s="18">
        <v>230.2689</v>
      </c>
      <c r="AB602" s="35">
        <f t="shared" si="78"/>
        <v>0.0015214875378593824</v>
      </c>
      <c r="AC602" s="17">
        <f t="shared" si="79"/>
        <v>0.00019999998523465503</v>
      </c>
    </row>
    <row r="603" spans="1:29" ht="158.25" customHeight="1">
      <c r="A603" s="72"/>
      <c r="B603" s="58"/>
      <c r="C603" s="70"/>
      <c r="D603" s="64"/>
      <c r="E603" s="67"/>
      <c r="F603" s="64"/>
      <c r="G603" s="61"/>
      <c r="H603" s="61"/>
      <c r="I603" s="61"/>
      <c r="J603" s="61"/>
      <c r="K603" s="61"/>
      <c r="L603" s="7" t="s">
        <v>1357</v>
      </c>
      <c r="M603" s="7" t="s">
        <v>869</v>
      </c>
      <c r="N603" s="7" t="s">
        <v>97</v>
      </c>
      <c r="O603" s="12" t="s">
        <v>41</v>
      </c>
      <c r="P603" s="12" t="s">
        <v>101</v>
      </c>
      <c r="Q603" s="8"/>
      <c r="R603" s="7" t="s">
        <v>882</v>
      </c>
      <c r="S603" s="7">
        <v>6400000</v>
      </c>
      <c r="T603" s="7">
        <v>4720000</v>
      </c>
      <c r="U603" s="8">
        <f t="shared" si="76"/>
        <v>2.95</v>
      </c>
      <c r="V603" s="8">
        <f t="shared" si="77"/>
        <v>0.7375</v>
      </c>
      <c r="W603" s="7"/>
      <c r="X603" s="7"/>
      <c r="Y603" s="18">
        <v>151344.585</v>
      </c>
      <c r="Z603" s="18">
        <v>1151344.585</v>
      </c>
      <c r="AA603" s="18">
        <v>2302689</v>
      </c>
      <c r="AB603" s="8">
        <f t="shared" si="78"/>
        <v>15.214875378593824</v>
      </c>
      <c r="AC603" s="13">
        <f t="shared" si="79"/>
        <v>1.99999985234655</v>
      </c>
    </row>
    <row r="604" spans="1:29" ht="224.4">
      <c r="A604" s="44" t="s">
        <v>796</v>
      </c>
      <c r="B604" s="6" t="s">
        <v>36</v>
      </c>
      <c r="C604" s="7" t="s">
        <v>568</v>
      </c>
      <c r="D604" s="7" t="s">
        <v>896</v>
      </c>
      <c r="E604" s="7" t="s">
        <v>887</v>
      </c>
      <c r="F604" s="42" t="s">
        <v>2353</v>
      </c>
      <c r="G604" s="12">
        <v>2</v>
      </c>
      <c r="H604" s="12">
        <v>2.1</v>
      </c>
      <c r="I604" s="12" t="s">
        <v>828</v>
      </c>
      <c r="J604" s="12" t="s">
        <v>822</v>
      </c>
      <c r="K604" s="12" t="s">
        <v>834</v>
      </c>
      <c r="L604" s="7" t="s">
        <v>1358</v>
      </c>
      <c r="M604" s="7" t="s">
        <v>870</v>
      </c>
      <c r="N604" s="7" t="s">
        <v>97</v>
      </c>
      <c r="O604" s="12" t="s">
        <v>41</v>
      </c>
      <c r="P604" s="12" t="s">
        <v>101</v>
      </c>
      <c r="Q604" s="8"/>
      <c r="R604" s="7" t="s">
        <v>116</v>
      </c>
      <c r="S604" s="7">
        <v>1</v>
      </c>
      <c r="T604" s="7">
        <v>0</v>
      </c>
      <c r="U604" s="8">
        <f t="shared" si="76"/>
        <v>0</v>
      </c>
      <c r="V604" s="8">
        <f t="shared" si="77"/>
        <v>0</v>
      </c>
      <c r="W604" s="7"/>
      <c r="X604" s="7"/>
      <c r="Y604" s="18">
        <v>311005</v>
      </c>
      <c r="Z604" s="18">
        <v>311005</v>
      </c>
      <c r="AA604" s="18">
        <v>311005</v>
      </c>
      <c r="AB604" s="8">
        <f t="shared" si="78"/>
        <v>1</v>
      </c>
      <c r="AC604" s="13">
        <f t="shared" si="79"/>
        <v>1</v>
      </c>
    </row>
    <row r="605" spans="1:29" ht="224.4">
      <c r="A605" s="44" t="s">
        <v>796</v>
      </c>
      <c r="B605" s="6" t="s">
        <v>36</v>
      </c>
      <c r="C605" s="7" t="s">
        <v>568</v>
      </c>
      <c r="D605" s="7" t="s">
        <v>896</v>
      </c>
      <c r="E605" s="7" t="s">
        <v>887</v>
      </c>
      <c r="F605" s="42" t="s">
        <v>2353</v>
      </c>
      <c r="G605" s="12">
        <v>2</v>
      </c>
      <c r="H605" s="12">
        <v>2.1</v>
      </c>
      <c r="I605" s="12" t="s">
        <v>828</v>
      </c>
      <c r="J605" s="12" t="s">
        <v>823</v>
      </c>
      <c r="K605" s="12" t="s">
        <v>834</v>
      </c>
      <c r="L605" s="7" t="s">
        <v>1359</v>
      </c>
      <c r="M605" s="7" t="s">
        <v>871</v>
      </c>
      <c r="N605" s="7" t="s">
        <v>97</v>
      </c>
      <c r="O605" s="12" t="s">
        <v>41</v>
      </c>
      <c r="P605" s="12" t="s">
        <v>101</v>
      </c>
      <c r="Q605" s="8"/>
      <c r="R605" s="7" t="s">
        <v>883</v>
      </c>
      <c r="S605" s="7">
        <v>11389.21</v>
      </c>
      <c r="T605" s="7">
        <v>0</v>
      </c>
      <c r="U605" s="8">
        <f t="shared" si="76"/>
        <v>0</v>
      </c>
      <c r="V605" s="8">
        <f t="shared" si="77"/>
        <v>0</v>
      </c>
      <c r="W605" s="7"/>
      <c r="X605" s="7"/>
      <c r="Y605" s="18">
        <v>0</v>
      </c>
      <c r="Z605" s="18">
        <v>5970865</v>
      </c>
      <c r="AA605" s="18">
        <v>0</v>
      </c>
      <c r="AB605" s="8" t="str">
        <f t="shared" si="78"/>
        <v>0</v>
      </c>
      <c r="AC605" s="13">
        <f t="shared" si="79"/>
        <v>0</v>
      </c>
    </row>
    <row r="606" spans="1:29" ht="213.75" customHeight="1">
      <c r="A606" s="44" t="s">
        <v>796</v>
      </c>
      <c r="B606" s="6" t="s">
        <v>36</v>
      </c>
      <c r="C606" s="68" t="s">
        <v>568</v>
      </c>
      <c r="D606" s="59" t="s">
        <v>896</v>
      </c>
      <c r="E606" s="65" t="s">
        <v>887</v>
      </c>
      <c r="F606" s="62" t="s">
        <v>2353</v>
      </c>
      <c r="G606" s="59">
        <v>2</v>
      </c>
      <c r="H606" s="59">
        <v>2.1</v>
      </c>
      <c r="I606" s="59" t="s">
        <v>828</v>
      </c>
      <c r="J606" s="59" t="s">
        <v>824</v>
      </c>
      <c r="K606" s="12" t="s">
        <v>834</v>
      </c>
      <c r="L606" s="7" t="s">
        <v>1359</v>
      </c>
      <c r="M606" s="7" t="s">
        <v>871</v>
      </c>
      <c r="N606" s="7" t="s">
        <v>97</v>
      </c>
      <c r="O606" s="12" t="s">
        <v>41</v>
      </c>
      <c r="P606" s="12" t="s">
        <v>101</v>
      </c>
      <c r="Q606" s="8"/>
      <c r="R606" s="7" t="s">
        <v>884</v>
      </c>
      <c r="S606" s="7">
        <v>389575.71</v>
      </c>
      <c r="T606" s="7">
        <v>91761.44</v>
      </c>
      <c r="U606" s="8">
        <f t="shared" si="76"/>
        <v>0.2668889387730433</v>
      </c>
      <c r="V606" s="8">
        <f t="shared" si="77"/>
        <v>0.2355419951618647</v>
      </c>
      <c r="W606" s="7"/>
      <c r="X606" s="7"/>
      <c r="Y606" s="18">
        <v>91906113</v>
      </c>
      <c r="Z606" s="18">
        <v>101288416.5</v>
      </c>
      <c r="AA606" s="18">
        <v>23253694.5</v>
      </c>
      <c r="AB606" s="8">
        <f t="shared" si="78"/>
        <v>0.25301575424041706</v>
      </c>
      <c r="AC606" s="13">
        <f t="shared" si="79"/>
        <v>0.22957901113993623</v>
      </c>
    </row>
    <row r="607" spans="1:29" ht="125.25" customHeight="1">
      <c r="A607" s="44" t="s">
        <v>796</v>
      </c>
      <c r="B607" s="6" t="s">
        <v>36</v>
      </c>
      <c r="C607" s="70"/>
      <c r="D607" s="61"/>
      <c r="E607" s="67"/>
      <c r="F607" s="64"/>
      <c r="G607" s="61"/>
      <c r="H607" s="61"/>
      <c r="I607" s="61"/>
      <c r="J607" s="61"/>
      <c r="K607" s="12" t="s">
        <v>834</v>
      </c>
      <c r="L607" s="7" t="s">
        <v>1360</v>
      </c>
      <c r="M607" s="7" t="s">
        <v>872</v>
      </c>
      <c r="N607" s="7" t="s">
        <v>97</v>
      </c>
      <c r="O607" s="12" t="s">
        <v>41</v>
      </c>
      <c r="P607" s="12" t="s">
        <v>101</v>
      </c>
      <c r="Q607" s="8"/>
      <c r="R607" s="7" t="s">
        <v>885</v>
      </c>
      <c r="S607" s="7">
        <v>7859.45</v>
      </c>
      <c r="T607" s="7">
        <v>3407.45</v>
      </c>
      <c r="U607" s="8">
        <f t="shared" si="76"/>
        <v>1.1938915303408815</v>
      </c>
      <c r="V607" s="8">
        <f t="shared" si="77"/>
        <v>0.43354814904350814</v>
      </c>
      <c r="W607" s="7"/>
      <c r="X607" s="7"/>
      <c r="Y607" s="18">
        <v>91906113</v>
      </c>
      <c r="Z607" s="18">
        <v>101288416.5</v>
      </c>
      <c r="AA607" s="18">
        <v>23253694.5</v>
      </c>
      <c r="AB607" s="8">
        <f t="shared" si="78"/>
        <v>0.25301575424041706</v>
      </c>
      <c r="AC607" s="13">
        <f t="shared" si="79"/>
        <v>0.22957901113993623</v>
      </c>
    </row>
    <row r="608" spans="1:29" ht="224.4">
      <c r="A608" s="44" t="s">
        <v>796</v>
      </c>
      <c r="B608" s="6" t="s">
        <v>36</v>
      </c>
      <c r="C608" s="7" t="s">
        <v>568</v>
      </c>
      <c r="D608" s="7" t="s">
        <v>896</v>
      </c>
      <c r="E608" s="7" t="s">
        <v>887</v>
      </c>
      <c r="F608" s="42" t="s">
        <v>2353</v>
      </c>
      <c r="G608" s="12">
        <v>2</v>
      </c>
      <c r="H608" s="12">
        <v>2.1</v>
      </c>
      <c r="I608" s="12" t="s">
        <v>828</v>
      </c>
      <c r="J608" s="12" t="s">
        <v>825</v>
      </c>
      <c r="K608" s="12" t="s">
        <v>834</v>
      </c>
      <c r="L608" s="7" t="s">
        <v>1361</v>
      </c>
      <c r="M608" s="7" t="s">
        <v>873</v>
      </c>
      <c r="N608" s="7" t="s">
        <v>97</v>
      </c>
      <c r="O608" s="12" t="s">
        <v>41</v>
      </c>
      <c r="P608" s="12" t="s">
        <v>101</v>
      </c>
      <c r="Q608" s="8"/>
      <c r="R608" s="7" t="s">
        <v>886</v>
      </c>
      <c r="S608" s="7">
        <v>4156</v>
      </c>
      <c r="T608" s="7">
        <v>1022.53</v>
      </c>
      <c r="U608" s="8">
        <f t="shared" si="76"/>
        <v>0.24603705486044272</v>
      </c>
      <c r="V608" s="8">
        <f t="shared" si="77"/>
        <v>0.24603705486044272</v>
      </c>
      <c r="W608" s="7"/>
      <c r="X608" s="7"/>
      <c r="Y608" s="18">
        <v>29203200</v>
      </c>
      <c r="Z608" s="18">
        <v>38341868</v>
      </c>
      <c r="AA608" s="18">
        <v>7493212</v>
      </c>
      <c r="AB608" s="35">
        <f t="shared" si="78"/>
        <v>0.25658873000219157</v>
      </c>
      <c r="AC608" s="17">
        <f t="shared" si="79"/>
        <v>0.1954315840845313</v>
      </c>
    </row>
    <row r="609" spans="1:29" ht="224.4">
      <c r="A609" s="44" t="s">
        <v>796</v>
      </c>
      <c r="B609" s="6" t="s">
        <v>36</v>
      </c>
      <c r="C609" s="7" t="s">
        <v>568</v>
      </c>
      <c r="D609" s="7" t="s">
        <v>896</v>
      </c>
      <c r="E609" s="7" t="s">
        <v>887</v>
      </c>
      <c r="F609" s="42" t="s">
        <v>2353</v>
      </c>
      <c r="G609" s="12">
        <v>2</v>
      </c>
      <c r="H609" s="12">
        <v>2.1</v>
      </c>
      <c r="I609" s="12" t="s">
        <v>828</v>
      </c>
      <c r="J609" s="12" t="s">
        <v>826</v>
      </c>
      <c r="K609" s="12" t="s">
        <v>834</v>
      </c>
      <c r="L609" s="7" t="s">
        <v>1362</v>
      </c>
      <c r="M609" s="7" t="s">
        <v>874</v>
      </c>
      <c r="N609" s="7" t="s">
        <v>97</v>
      </c>
      <c r="O609" s="12" t="s">
        <v>147</v>
      </c>
      <c r="P609" s="12" t="s">
        <v>101</v>
      </c>
      <c r="Q609" s="8"/>
      <c r="R609" s="7" t="s">
        <v>116</v>
      </c>
      <c r="S609" s="7">
        <v>1</v>
      </c>
      <c r="T609" s="7">
        <v>0</v>
      </c>
      <c r="U609" s="8">
        <f t="shared" si="76"/>
        <v>0</v>
      </c>
      <c r="V609" s="8">
        <f t="shared" si="77"/>
        <v>0</v>
      </c>
      <c r="W609" s="7"/>
      <c r="X609" s="7"/>
      <c r="Y609" s="18">
        <v>0</v>
      </c>
      <c r="Z609" s="18">
        <v>224</v>
      </c>
      <c r="AA609" s="18">
        <v>0</v>
      </c>
      <c r="AB609" s="8" t="str">
        <f t="shared" si="78"/>
        <v>0</v>
      </c>
      <c r="AC609" s="13">
        <f t="shared" si="79"/>
        <v>0</v>
      </c>
    </row>
    <row r="610" spans="1:29" ht="20.4">
      <c r="A610" s="71" t="s">
        <v>796</v>
      </c>
      <c r="B610" s="56" t="s">
        <v>31</v>
      </c>
      <c r="C610" s="68" t="s">
        <v>568</v>
      </c>
      <c r="D610" s="59" t="s">
        <v>889</v>
      </c>
      <c r="E610" s="65" t="s">
        <v>887</v>
      </c>
      <c r="F610" s="62" t="s">
        <v>2277</v>
      </c>
      <c r="G610" s="59">
        <v>2</v>
      </c>
      <c r="H610" s="59">
        <v>2.1</v>
      </c>
      <c r="I610" s="59" t="s">
        <v>831</v>
      </c>
      <c r="J610" s="59" t="s">
        <v>811</v>
      </c>
      <c r="K610" s="59" t="s">
        <v>832</v>
      </c>
      <c r="L610" s="7" t="s">
        <v>1363</v>
      </c>
      <c r="M610" s="7" t="s">
        <v>856</v>
      </c>
      <c r="N610" s="7" t="s">
        <v>97</v>
      </c>
      <c r="O610" s="12" t="s">
        <v>41</v>
      </c>
      <c r="P610" s="12" t="s">
        <v>101</v>
      </c>
      <c r="Q610" s="8"/>
      <c r="R610" s="7" t="s">
        <v>880</v>
      </c>
      <c r="S610" s="7">
        <v>10</v>
      </c>
      <c r="T610" s="7">
        <v>1</v>
      </c>
      <c r="U610" s="8">
        <f t="shared" si="76"/>
        <v>0.1111111111111111</v>
      </c>
      <c r="V610" s="8">
        <f t="shared" si="77"/>
        <v>0.1</v>
      </c>
      <c r="W610" s="7"/>
      <c r="X610" s="7"/>
      <c r="Y610" s="18">
        <v>0</v>
      </c>
      <c r="Z610" s="18">
        <v>7200</v>
      </c>
      <c r="AA610" s="18">
        <v>0</v>
      </c>
      <c r="AB610" s="8" t="str">
        <f t="shared" si="78"/>
        <v>0</v>
      </c>
      <c r="AC610" s="13">
        <f t="shared" si="79"/>
        <v>0</v>
      </c>
    </row>
    <row r="611" spans="1:29" ht="22.5" customHeight="1">
      <c r="A611" s="73"/>
      <c r="B611" s="57"/>
      <c r="C611" s="69"/>
      <c r="D611" s="60"/>
      <c r="E611" s="66"/>
      <c r="F611" s="63"/>
      <c r="G611" s="60"/>
      <c r="H611" s="60"/>
      <c r="I611" s="60"/>
      <c r="J611" s="60"/>
      <c r="K611" s="60"/>
      <c r="L611" s="7" t="s">
        <v>1364</v>
      </c>
      <c r="M611" s="7" t="s">
        <v>857</v>
      </c>
      <c r="N611" s="7" t="s">
        <v>98</v>
      </c>
      <c r="O611" s="12" t="s">
        <v>41</v>
      </c>
      <c r="P611" s="12" t="s">
        <v>260</v>
      </c>
      <c r="Q611" s="8"/>
      <c r="R611" s="7" t="s">
        <v>881</v>
      </c>
      <c r="S611" s="7">
        <v>12</v>
      </c>
      <c r="T611" s="7">
        <v>3</v>
      </c>
      <c r="U611" s="8">
        <f t="shared" si="76"/>
        <v>0.25</v>
      </c>
      <c r="V611" s="8">
        <f t="shared" si="77"/>
        <v>0.25</v>
      </c>
      <c r="W611" s="7"/>
      <c r="X611" s="7"/>
      <c r="Y611" s="18">
        <v>0</v>
      </c>
      <c r="Z611" s="18">
        <v>7200</v>
      </c>
      <c r="AA611" s="18">
        <v>0</v>
      </c>
      <c r="AB611" s="8" t="str">
        <f t="shared" si="78"/>
        <v>0</v>
      </c>
      <c r="AC611" s="13">
        <f t="shared" si="79"/>
        <v>0</v>
      </c>
    </row>
    <row r="612" spans="1:29" ht="30.6">
      <c r="A612" s="73"/>
      <c r="B612" s="57"/>
      <c r="C612" s="69"/>
      <c r="D612" s="60"/>
      <c r="E612" s="66"/>
      <c r="F612" s="63"/>
      <c r="G612" s="60"/>
      <c r="H612" s="60"/>
      <c r="I612" s="60"/>
      <c r="J612" s="60"/>
      <c r="K612" s="60"/>
      <c r="L612" s="7" t="s">
        <v>1365</v>
      </c>
      <c r="M612" s="7" t="s">
        <v>858</v>
      </c>
      <c r="N612" s="7" t="s">
        <v>98</v>
      </c>
      <c r="O612" s="12" t="s">
        <v>41</v>
      </c>
      <c r="P612" s="12" t="s">
        <v>101</v>
      </c>
      <c r="Q612" s="8"/>
      <c r="R612" s="7" t="s">
        <v>116</v>
      </c>
      <c r="S612" s="7">
        <v>30</v>
      </c>
      <c r="T612" s="7">
        <v>3</v>
      </c>
      <c r="U612" s="8">
        <f t="shared" si="76"/>
        <v>3</v>
      </c>
      <c r="V612" s="8">
        <f t="shared" si="77"/>
        <v>0.1</v>
      </c>
      <c r="W612" s="7"/>
      <c r="X612" s="7"/>
      <c r="Y612" s="18">
        <v>0</v>
      </c>
      <c r="Z612" s="18">
        <v>14400</v>
      </c>
      <c r="AA612" s="18">
        <v>0</v>
      </c>
      <c r="AB612" s="8" t="str">
        <f t="shared" si="78"/>
        <v>0</v>
      </c>
      <c r="AC612" s="13">
        <f t="shared" si="79"/>
        <v>0</v>
      </c>
    </row>
    <row r="613" spans="1:29" ht="22.5" customHeight="1">
      <c r="A613" s="73"/>
      <c r="B613" s="57"/>
      <c r="C613" s="69"/>
      <c r="D613" s="60"/>
      <c r="E613" s="66"/>
      <c r="F613" s="63"/>
      <c r="G613" s="60"/>
      <c r="H613" s="60"/>
      <c r="I613" s="60"/>
      <c r="J613" s="60"/>
      <c r="K613" s="60"/>
      <c r="L613" s="7" t="s">
        <v>1366</v>
      </c>
      <c r="M613" s="7" t="s">
        <v>859</v>
      </c>
      <c r="N613" s="7" t="s">
        <v>97</v>
      </c>
      <c r="O613" s="12" t="s">
        <v>41</v>
      </c>
      <c r="P613" s="12" t="s">
        <v>101</v>
      </c>
      <c r="Q613" s="8"/>
      <c r="R613" s="7" t="s">
        <v>502</v>
      </c>
      <c r="S613" s="7">
        <v>100</v>
      </c>
      <c r="T613" s="7">
        <v>0</v>
      </c>
      <c r="U613" s="8">
        <f t="shared" si="76"/>
        <v>0</v>
      </c>
      <c r="V613" s="8">
        <f t="shared" si="77"/>
        <v>0</v>
      </c>
      <c r="W613" s="7"/>
      <c r="X613" s="7"/>
      <c r="Y613" s="18">
        <v>0</v>
      </c>
      <c r="Z613" s="18">
        <v>21600</v>
      </c>
      <c r="AA613" s="18">
        <v>0</v>
      </c>
      <c r="AB613" s="8" t="str">
        <f t="shared" si="78"/>
        <v>0</v>
      </c>
      <c r="AC613" s="13">
        <f t="shared" si="79"/>
        <v>0</v>
      </c>
    </row>
    <row r="614" spans="1:29" ht="20.4">
      <c r="A614" s="73"/>
      <c r="B614" s="57"/>
      <c r="C614" s="69"/>
      <c r="D614" s="60"/>
      <c r="E614" s="66"/>
      <c r="F614" s="63"/>
      <c r="G614" s="60"/>
      <c r="H614" s="60"/>
      <c r="I614" s="60"/>
      <c r="J614" s="60"/>
      <c r="K614" s="60"/>
      <c r="L614" s="7" t="s">
        <v>1367</v>
      </c>
      <c r="M614" s="7" t="s">
        <v>860</v>
      </c>
      <c r="N614" s="7" t="s">
        <v>98</v>
      </c>
      <c r="O614" s="12" t="s">
        <v>41</v>
      </c>
      <c r="P614" s="12" t="s">
        <v>101</v>
      </c>
      <c r="Q614" s="8"/>
      <c r="R614" s="7" t="s">
        <v>116</v>
      </c>
      <c r="S614" s="7">
        <v>100</v>
      </c>
      <c r="T614" s="7">
        <v>0</v>
      </c>
      <c r="U614" s="8">
        <f t="shared" si="76"/>
        <v>0</v>
      </c>
      <c r="V614" s="8">
        <f t="shared" si="77"/>
        <v>0</v>
      </c>
      <c r="W614" s="7"/>
      <c r="X614" s="7"/>
      <c r="Y614" s="18">
        <v>0</v>
      </c>
      <c r="Z614" s="18">
        <v>21600</v>
      </c>
      <c r="AA614" s="18">
        <v>0</v>
      </c>
      <c r="AB614" s="8" t="str">
        <f t="shared" si="78"/>
        <v>0</v>
      </c>
      <c r="AC614" s="13">
        <f t="shared" si="79"/>
        <v>0</v>
      </c>
    </row>
    <row r="615" spans="1:29" ht="51">
      <c r="A615" s="73"/>
      <c r="B615" s="57"/>
      <c r="C615" s="69"/>
      <c r="D615" s="60"/>
      <c r="E615" s="66"/>
      <c r="F615" s="63"/>
      <c r="G615" s="60"/>
      <c r="H615" s="60"/>
      <c r="I615" s="60"/>
      <c r="J615" s="60"/>
      <c r="K615" s="60"/>
      <c r="L615" s="7" t="s">
        <v>1368</v>
      </c>
      <c r="M615" s="7" t="s">
        <v>861</v>
      </c>
      <c r="N615" s="7" t="s">
        <v>98</v>
      </c>
      <c r="O615" s="12" t="s">
        <v>99</v>
      </c>
      <c r="P615" s="12" t="s">
        <v>876</v>
      </c>
      <c r="Q615" s="8"/>
      <c r="R615" s="7">
        <v>2</v>
      </c>
      <c r="S615" s="7">
        <v>2</v>
      </c>
      <c r="T615" s="7">
        <v>0</v>
      </c>
      <c r="U615" s="8">
        <f t="shared" si="76"/>
        <v>0</v>
      </c>
      <c r="V615" s="8">
        <f t="shared" si="77"/>
        <v>0</v>
      </c>
      <c r="W615" s="7"/>
      <c r="X615" s="7"/>
      <c r="Y615" s="18">
        <v>0</v>
      </c>
      <c r="Z615" s="18">
        <v>24000</v>
      </c>
      <c r="AA615" s="18">
        <v>0</v>
      </c>
      <c r="AB615" s="8" t="str">
        <f t="shared" si="78"/>
        <v>0</v>
      </c>
      <c r="AC615" s="13">
        <f t="shared" si="79"/>
        <v>0</v>
      </c>
    </row>
    <row r="616" spans="1:29" ht="51">
      <c r="A616" s="72"/>
      <c r="B616" s="58"/>
      <c r="C616" s="70"/>
      <c r="D616" s="61"/>
      <c r="E616" s="67"/>
      <c r="F616" s="64"/>
      <c r="G616" s="61"/>
      <c r="H616" s="61"/>
      <c r="I616" s="61"/>
      <c r="J616" s="61"/>
      <c r="K616" s="61"/>
      <c r="L616" s="7" t="s">
        <v>1369</v>
      </c>
      <c r="M616" s="7" t="s">
        <v>843</v>
      </c>
      <c r="N616" s="7" t="s">
        <v>98</v>
      </c>
      <c r="O616" s="12" t="s">
        <v>99</v>
      </c>
      <c r="P616" s="12" t="s">
        <v>558</v>
      </c>
      <c r="Q616" s="8"/>
      <c r="R616" s="7">
        <v>1</v>
      </c>
      <c r="S616" s="7">
        <v>1</v>
      </c>
      <c r="T616" s="7">
        <v>0</v>
      </c>
      <c r="U616" s="8">
        <f t="shared" si="76"/>
        <v>0</v>
      </c>
      <c r="V616" s="8">
        <f t="shared" si="77"/>
        <v>0</v>
      </c>
      <c r="W616" s="7"/>
      <c r="X616" s="7"/>
      <c r="Y616" s="18">
        <v>0</v>
      </c>
      <c r="Z616" s="18">
        <v>24000</v>
      </c>
      <c r="AA616" s="18">
        <v>0</v>
      </c>
      <c r="AB616" s="8" t="str">
        <f t="shared" si="78"/>
        <v>0</v>
      </c>
      <c r="AC616" s="13">
        <f t="shared" si="79"/>
        <v>0</v>
      </c>
    </row>
    <row r="617" spans="1:29" ht="61.2">
      <c r="A617" s="44" t="s">
        <v>796</v>
      </c>
      <c r="B617" s="6" t="s">
        <v>31</v>
      </c>
      <c r="C617" s="7" t="s">
        <v>568</v>
      </c>
      <c r="D617" s="7" t="s">
        <v>899</v>
      </c>
      <c r="E617" s="7" t="s">
        <v>887</v>
      </c>
      <c r="F617" s="42" t="s">
        <v>2357</v>
      </c>
      <c r="G617" s="12">
        <v>2</v>
      </c>
      <c r="H617" s="12">
        <v>2.2</v>
      </c>
      <c r="I617" s="12" t="s">
        <v>149</v>
      </c>
      <c r="J617" s="12" t="s">
        <v>812</v>
      </c>
      <c r="K617" s="12" t="s">
        <v>832</v>
      </c>
      <c r="L617" s="7" t="s">
        <v>1370</v>
      </c>
      <c r="M617" s="7" t="s">
        <v>862</v>
      </c>
      <c r="N617" s="7" t="s">
        <v>98</v>
      </c>
      <c r="O617" s="12" t="s">
        <v>99</v>
      </c>
      <c r="P617" s="12" t="s">
        <v>101</v>
      </c>
      <c r="Q617" s="8"/>
      <c r="R617" s="7">
        <v>7</v>
      </c>
      <c r="S617" s="7">
        <v>7</v>
      </c>
      <c r="T617" s="7">
        <v>0</v>
      </c>
      <c r="U617" s="8">
        <f t="shared" si="76"/>
        <v>0</v>
      </c>
      <c r="V617" s="8">
        <f t="shared" si="77"/>
        <v>0</v>
      </c>
      <c r="W617" s="7"/>
      <c r="X617" s="7"/>
      <c r="Y617" s="18">
        <v>0</v>
      </c>
      <c r="Z617" s="18">
        <v>360000</v>
      </c>
      <c r="AA617" s="18">
        <v>0</v>
      </c>
      <c r="AB617" s="8" t="str">
        <f t="shared" si="78"/>
        <v>0</v>
      </c>
      <c r="AC617" s="13">
        <f t="shared" si="79"/>
        <v>0</v>
      </c>
    </row>
    <row r="618" spans="1:29" ht="30.6">
      <c r="A618" s="44" t="s">
        <v>796</v>
      </c>
      <c r="B618" s="6" t="s">
        <v>31</v>
      </c>
      <c r="C618" s="7" t="s">
        <v>568</v>
      </c>
      <c r="D618" s="7" t="s">
        <v>835</v>
      </c>
      <c r="E618" s="7" t="s">
        <v>887</v>
      </c>
      <c r="F618" s="42" t="s">
        <v>835</v>
      </c>
      <c r="G618" s="12">
        <v>2</v>
      </c>
      <c r="H618" s="12">
        <v>2.1</v>
      </c>
      <c r="I618" s="12" t="s">
        <v>827</v>
      </c>
      <c r="J618" s="12" t="s">
        <v>820</v>
      </c>
      <c r="K618" s="12" t="s">
        <v>833</v>
      </c>
      <c r="L618" s="7" t="s">
        <v>1371</v>
      </c>
      <c r="M618" s="7" t="s">
        <v>867</v>
      </c>
      <c r="N618" s="7" t="s">
        <v>97</v>
      </c>
      <c r="O618" s="12" t="s">
        <v>99</v>
      </c>
      <c r="P618" s="12" t="s">
        <v>93</v>
      </c>
      <c r="Q618" s="8"/>
      <c r="R618" s="7" t="s">
        <v>116</v>
      </c>
      <c r="S618" s="7">
        <v>1</v>
      </c>
      <c r="T618" s="7">
        <v>0</v>
      </c>
      <c r="U618" s="8">
        <f t="shared" si="76"/>
        <v>0</v>
      </c>
      <c r="V618" s="8">
        <f t="shared" si="77"/>
        <v>0</v>
      </c>
      <c r="W618" s="7"/>
      <c r="X618" s="7"/>
      <c r="Y618" s="18">
        <v>0</v>
      </c>
      <c r="Z618" s="18">
        <v>7749</v>
      </c>
      <c r="AA618" s="18">
        <v>0</v>
      </c>
      <c r="AB618" s="8" t="str">
        <f t="shared" si="78"/>
        <v>0</v>
      </c>
      <c r="AC618" s="13">
        <f t="shared" si="79"/>
        <v>0</v>
      </c>
    </row>
    <row r="619" spans="1:29" ht="22.5" customHeight="1">
      <c r="A619" s="74" t="s">
        <v>796</v>
      </c>
      <c r="B619" s="56" t="s">
        <v>31</v>
      </c>
      <c r="C619" s="68" t="s">
        <v>568</v>
      </c>
      <c r="D619" s="59" t="s">
        <v>1731</v>
      </c>
      <c r="E619" s="65" t="s">
        <v>887</v>
      </c>
      <c r="F619" s="62" t="s">
        <v>2171</v>
      </c>
      <c r="G619" s="59">
        <v>2</v>
      </c>
      <c r="H619" s="59">
        <v>2.1</v>
      </c>
      <c r="I619" s="59" t="s">
        <v>827</v>
      </c>
      <c r="J619" s="59" t="s">
        <v>1732</v>
      </c>
      <c r="K619" s="59" t="s">
        <v>832</v>
      </c>
      <c r="L619" s="7" t="s">
        <v>1733</v>
      </c>
      <c r="M619" s="7" t="s">
        <v>1750</v>
      </c>
      <c r="N619" s="7" t="s">
        <v>97</v>
      </c>
      <c r="O619" s="12" t="s">
        <v>41</v>
      </c>
      <c r="P619" s="12" t="s">
        <v>103</v>
      </c>
      <c r="Q619" s="8"/>
      <c r="R619" s="7">
        <v>6</v>
      </c>
      <c r="S619" s="7">
        <v>6</v>
      </c>
      <c r="T619" s="7">
        <v>0</v>
      </c>
      <c r="U619" s="8">
        <f t="shared" si="76"/>
        <v>0</v>
      </c>
      <c r="V619" s="8">
        <f t="shared" si="77"/>
        <v>0</v>
      </c>
      <c r="W619" s="7"/>
      <c r="X619" s="7"/>
      <c r="Y619" s="18">
        <v>1390442.7936</v>
      </c>
      <c r="Z619" s="18">
        <v>1410772.1544</v>
      </c>
      <c r="AA619" s="18">
        <v>325628.1168</v>
      </c>
      <c r="AB619" s="35">
        <f t="shared" si="78"/>
        <v>0.2341902293994528</v>
      </c>
      <c r="AC619" s="17">
        <f t="shared" si="79"/>
        <v>0.23081552594046578</v>
      </c>
    </row>
    <row r="620" spans="1:29" ht="22.5" customHeight="1">
      <c r="A620" s="75"/>
      <c r="B620" s="57"/>
      <c r="C620" s="69"/>
      <c r="D620" s="60"/>
      <c r="E620" s="66"/>
      <c r="F620" s="63"/>
      <c r="G620" s="60"/>
      <c r="H620" s="60"/>
      <c r="I620" s="60"/>
      <c r="J620" s="60"/>
      <c r="K620" s="60"/>
      <c r="L620" s="7" t="s">
        <v>1734</v>
      </c>
      <c r="M620" s="7" t="s">
        <v>1750</v>
      </c>
      <c r="N620" s="7" t="s">
        <v>97</v>
      </c>
      <c r="O620" s="12" t="s">
        <v>41</v>
      </c>
      <c r="P620" s="12" t="s">
        <v>103</v>
      </c>
      <c r="Q620" s="8"/>
      <c r="R620" s="7">
        <v>6</v>
      </c>
      <c r="S620" s="7">
        <v>6</v>
      </c>
      <c r="T620" s="7">
        <v>0</v>
      </c>
      <c r="U620" s="8">
        <f t="shared" si="76"/>
        <v>0</v>
      </c>
      <c r="V620" s="8">
        <f t="shared" si="77"/>
        <v>0</v>
      </c>
      <c r="W620" s="7"/>
      <c r="X620" s="7"/>
      <c r="Y620" s="18">
        <v>1390442.7936</v>
      </c>
      <c r="Z620" s="18">
        <v>1410772.1544</v>
      </c>
      <c r="AA620" s="18">
        <v>325628.1168</v>
      </c>
      <c r="AB620" s="35">
        <f t="shared" si="78"/>
        <v>0.2341902293994528</v>
      </c>
      <c r="AC620" s="17">
        <f t="shared" si="79"/>
        <v>0.23081552594046578</v>
      </c>
    </row>
    <row r="621" spans="1:29" ht="22.5" customHeight="1">
      <c r="A621" s="75"/>
      <c r="B621" s="57"/>
      <c r="C621" s="69"/>
      <c r="D621" s="60"/>
      <c r="E621" s="66"/>
      <c r="F621" s="63"/>
      <c r="G621" s="60"/>
      <c r="H621" s="60"/>
      <c r="I621" s="60"/>
      <c r="J621" s="60"/>
      <c r="K621" s="60"/>
      <c r="L621" s="7" t="s">
        <v>1735</v>
      </c>
      <c r="M621" s="7" t="s">
        <v>1750</v>
      </c>
      <c r="N621" s="7" t="s">
        <v>97</v>
      </c>
      <c r="O621" s="12" t="s">
        <v>41</v>
      </c>
      <c r="P621" s="12" t="s">
        <v>179</v>
      </c>
      <c r="Q621" s="8"/>
      <c r="R621" s="7">
        <v>4</v>
      </c>
      <c r="S621" s="7">
        <v>4</v>
      </c>
      <c r="T621" s="7">
        <v>1</v>
      </c>
      <c r="U621" s="8">
        <f t="shared" si="76"/>
        <v>0.25</v>
      </c>
      <c r="V621" s="35">
        <f t="shared" si="77"/>
        <v>0.25</v>
      </c>
      <c r="W621" s="7"/>
      <c r="X621" s="7"/>
      <c r="Y621" s="18">
        <v>1390442.7936</v>
      </c>
      <c r="Z621" s="18">
        <v>1410772.1544</v>
      </c>
      <c r="AA621" s="18">
        <v>325628.1168</v>
      </c>
      <c r="AB621" s="35">
        <f t="shared" si="78"/>
        <v>0.2341902293994528</v>
      </c>
      <c r="AC621" s="17">
        <f t="shared" si="79"/>
        <v>0.23081552594046578</v>
      </c>
    </row>
    <row r="622" spans="1:29" ht="22.5" customHeight="1">
      <c r="A622" s="75"/>
      <c r="B622" s="57"/>
      <c r="C622" s="69"/>
      <c r="D622" s="60"/>
      <c r="E622" s="66"/>
      <c r="F622" s="63"/>
      <c r="G622" s="60"/>
      <c r="H622" s="60"/>
      <c r="I622" s="60"/>
      <c r="J622" s="60"/>
      <c r="K622" s="60"/>
      <c r="L622" s="7" t="s">
        <v>1736</v>
      </c>
      <c r="M622" s="7" t="s">
        <v>1751</v>
      </c>
      <c r="N622" s="7" t="s">
        <v>97</v>
      </c>
      <c r="O622" s="12" t="s">
        <v>41</v>
      </c>
      <c r="P622" s="12" t="s">
        <v>103</v>
      </c>
      <c r="Q622" s="8"/>
      <c r="R622" s="7">
        <v>6</v>
      </c>
      <c r="S622" s="7">
        <v>6</v>
      </c>
      <c r="T622" s="7">
        <v>1</v>
      </c>
      <c r="U622" s="35">
        <f t="shared" si="76"/>
        <v>0.16666666666666666</v>
      </c>
      <c r="V622" s="35">
        <f t="shared" si="77"/>
        <v>0.16666666666666666</v>
      </c>
      <c r="W622" s="7"/>
      <c r="X622" s="7"/>
      <c r="Y622" s="18">
        <v>1390442.7936</v>
      </c>
      <c r="Z622" s="18">
        <v>1410772.1544</v>
      </c>
      <c r="AA622" s="18">
        <v>325628.1168</v>
      </c>
      <c r="AB622" s="35">
        <f t="shared" si="78"/>
        <v>0.2341902293994528</v>
      </c>
      <c r="AC622" s="17">
        <f t="shared" si="79"/>
        <v>0.23081552594046578</v>
      </c>
    </row>
    <row r="623" spans="1:29" ht="22.5" customHeight="1">
      <c r="A623" s="75"/>
      <c r="B623" s="57"/>
      <c r="C623" s="69"/>
      <c r="D623" s="60"/>
      <c r="E623" s="66"/>
      <c r="F623" s="63"/>
      <c r="G623" s="60"/>
      <c r="H623" s="60"/>
      <c r="I623" s="60"/>
      <c r="J623" s="60"/>
      <c r="K623" s="60"/>
      <c r="L623" s="7" t="s">
        <v>1737</v>
      </c>
      <c r="M623" s="7" t="s">
        <v>1750</v>
      </c>
      <c r="N623" s="7" t="s">
        <v>97</v>
      </c>
      <c r="O623" s="12" t="s">
        <v>41</v>
      </c>
      <c r="P623" s="12" t="s">
        <v>103</v>
      </c>
      <c r="Q623" s="8"/>
      <c r="R623" s="7">
        <v>6</v>
      </c>
      <c r="S623" s="7">
        <v>6</v>
      </c>
      <c r="T623" s="7">
        <v>0</v>
      </c>
      <c r="U623" s="35">
        <f t="shared" si="76"/>
        <v>0</v>
      </c>
      <c r="V623" s="35">
        <f t="shared" si="77"/>
        <v>0</v>
      </c>
      <c r="W623" s="7"/>
      <c r="X623" s="7"/>
      <c r="Y623" s="18">
        <v>1506313.0264</v>
      </c>
      <c r="Z623" s="18">
        <v>1528336.5006</v>
      </c>
      <c r="AA623" s="18">
        <v>352763.7932</v>
      </c>
      <c r="AB623" s="35">
        <f t="shared" si="78"/>
        <v>0.2341902293994528</v>
      </c>
      <c r="AC623" s="17">
        <f t="shared" si="79"/>
        <v>0.2308155259404658</v>
      </c>
    </row>
    <row r="624" spans="1:29" ht="22.5" customHeight="1">
      <c r="A624" s="75"/>
      <c r="B624" s="57"/>
      <c r="C624" s="69"/>
      <c r="D624" s="60"/>
      <c r="E624" s="66"/>
      <c r="F624" s="63"/>
      <c r="G624" s="60"/>
      <c r="H624" s="60"/>
      <c r="I624" s="60"/>
      <c r="J624" s="60"/>
      <c r="K624" s="60"/>
      <c r="L624" s="7" t="s">
        <v>1738</v>
      </c>
      <c r="M624" s="7" t="s">
        <v>1750</v>
      </c>
      <c r="N624" s="7" t="s">
        <v>97</v>
      </c>
      <c r="O624" s="12" t="s">
        <v>41</v>
      </c>
      <c r="P624" s="12" t="s">
        <v>103</v>
      </c>
      <c r="Q624" s="8"/>
      <c r="R624" s="7">
        <v>6</v>
      </c>
      <c r="S624" s="7">
        <v>6</v>
      </c>
      <c r="T624" s="7">
        <v>1</v>
      </c>
      <c r="U624" s="35">
        <f t="shared" si="76"/>
        <v>0.16666666666666666</v>
      </c>
      <c r="V624" s="35">
        <f t="shared" si="77"/>
        <v>0.16666666666666666</v>
      </c>
      <c r="W624" s="7"/>
      <c r="X624" s="7"/>
      <c r="Y624" s="18">
        <v>1506313.0264</v>
      </c>
      <c r="Z624" s="18">
        <v>1528336.5006</v>
      </c>
      <c r="AA624" s="18">
        <v>352763.7932</v>
      </c>
      <c r="AB624" s="35">
        <f t="shared" si="78"/>
        <v>0.2341902293994528</v>
      </c>
      <c r="AC624" s="17">
        <f t="shared" si="79"/>
        <v>0.2308155259404658</v>
      </c>
    </row>
    <row r="625" spans="1:29" ht="22.5" customHeight="1">
      <c r="A625" s="75"/>
      <c r="B625" s="57"/>
      <c r="C625" s="69"/>
      <c r="D625" s="60"/>
      <c r="E625" s="66"/>
      <c r="F625" s="63"/>
      <c r="G625" s="60"/>
      <c r="H625" s="60"/>
      <c r="I625" s="60"/>
      <c r="J625" s="60"/>
      <c r="K625" s="60"/>
      <c r="L625" s="7" t="s">
        <v>1739</v>
      </c>
      <c r="M625" s="7" t="s">
        <v>1750</v>
      </c>
      <c r="N625" s="7" t="s">
        <v>97</v>
      </c>
      <c r="O625" s="12" t="s">
        <v>41</v>
      </c>
      <c r="P625" s="12" t="s">
        <v>103</v>
      </c>
      <c r="Q625" s="8"/>
      <c r="R625" s="7">
        <v>6</v>
      </c>
      <c r="S625" s="7">
        <v>6</v>
      </c>
      <c r="T625" s="7">
        <v>0</v>
      </c>
      <c r="U625" s="35">
        <f t="shared" si="76"/>
        <v>0</v>
      </c>
      <c r="V625" s="35">
        <f t="shared" si="77"/>
        <v>0</v>
      </c>
      <c r="W625" s="7"/>
      <c r="X625" s="7"/>
      <c r="Y625" s="18">
        <v>1506313.0264</v>
      </c>
      <c r="Z625" s="18">
        <v>1528336.5006</v>
      </c>
      <c r="AA625" s="18">
        <v>352763.7932</v>
      </c>
      <c r="AB625" s="35">
        <f t="shared" si="78"/>
        <v>0.2341902293994528</v>
      </c>
      <c r="AC625" s="17">
        <f t="shared" si="79"/>
        <v>0.2308155259404658</v>
      </c>
    </row>
    <row r="626" spans="1:29" ht="22.5" customHeight="1">
      <c r="A626" s="75"/>
      <c r="B626" s="57"/>
      <c r="C626" s="69"/>
      <c r="D626" s="60"/>
      <c r="E626" s="66"/>
      <c r="F626" s="63"/>
      <c r="G626" s="60"/>
      <c r="H626" s="60"/>
      <c r="I626" s="60"/>
      <c r="J626" s="60"/>
      <c r="K626" s="60"/>
      <c r="L626" s="7" t="s">
        <v>1740</v>
      </c>
      <c r="M626" s="7" t="s">
        <v>1750</v>
      </c>
      <c r="N626" s="7" t="s">
        <v>97</v>
      </c>
      <c r="O626" s="12" t="s">
        <v>41</v>
      </c>
      <c r="P626" s="12" t="s">
        <v>103</v>
      </c>
      <c r="Q626" s="8"/>
      <c r="R626" s="7">
        <v>6</v>
      </c>
      <c r="S626" s="7">
        <v>6</v>
      </c>
      <c r="T626" s="7">
        <v>0</v>
      </c>
      <c r="U626" s="35">
        <f t="shared" si="76"/>
        <v>0</v>
      </c>
      <c r="V626" s="35">
        <f t="shared" si="77"/>
        <v>0</v>
      </c>
      <c r="W626" s="7"/>
      <c r="X626" s="7"/>
      <c r="Y626" s="18">
        <v>1506313.0264</v>
      </c>
      <c r="Z626" s="18">
        <v>1528336.5006</v>
      </c>
      <c r="AA626" s="18">
        <v>352763.7932</v>
      </c>
      <c r="AB626" s="35">
        <f t="shared" si="78"/>
        <v>0.2341902293994528</v>
      </c>
      <c r="AC626" s="17">
        <f t="shared" si="79"/>
        <v>0.2308155259404658</v>
      </c>
    </row>
    <row r="627" spans="1:29" ht="22.5" customHeight="1">
      <c r="A627" s="75"/>
      <c r="B627" s="57"/>
      <c r="C627" s="69"/>
      <c r="D627" s="60"/>
      <c r="E627" s="66"/>
      <c r="F627" s="63"/>
      <c r="G627" s="60"/>
      <c r="H627" s="60"/>
      <c r="I627" s="60"/>
      <c r="J627" s="60"/>
      <c r="K627" s="60"/>
      <c r="L627" s="7" t="s">
        <v>1741</v>
      </c>
      <c r="M627" s="7" t="s">
        <v>1752</v>
      </c>
      <c r="N627" s="7" t="s">
        <v>98</v>
      </c>
      <c r="O627" s="12" t="s">
        <v>41</v>
      </c>
      <c r="P627" s="12" t="s">
        <v>101</v>
      </c>
      <c r="Q627" s="8"/>
      <c r="R627" s="7">
        <v>100</v>
      </c>
      <c r="S627" s="7">
        <v>100</v>
      </c>
      <c r="T627" s="7">
        <v>24.9</v>
      </c>
      <c r="U627" s="35">
        <f t="shared" si="76"/>
        <v>0.249</v>
      </c>
      <c r="V627" s="35">
        <f t="shared" si="77"/>
        <v>0.249</v>
      </c>
      <c r="W627" s="7"/>
      <c r="X627" s="7"/>
      <c r="Y627" s="18">
        <v>5793511.64</v>
      </c>
      <c r="Z627" s="18">
        <v>5878217.31</v>
      </c>
      <c r="AA627" s="18">
        <v>1356783.82</v>
      </c>
      <c r="AB627" s="35">
        <f t="shared" si="78"/>
        <v>0.23419022939945283</v>
      </c>
      <c r="AC627" s="17">
        <f t="shared" si="79"/>
        <v>0.2308155259404658</v>
      </c>
    </row>
    <row r="628" spans="1:29" ht="22.5" customHeight="1">
      <c r="A628" s="75"/>
      <c r="B628" s="57"/>
      <c r="C628" s="69"/>
      <c r="D628" s="60"/>
      <c r="E628" s="66"/>
      <c r="F628" s="63"/>
      <c r="G628" s="60"/>
      <c r="H628" s="60"/>
      <c r="I628" s="60"/>
      <c r="J628" s="60"/>
      <c r="K628" s="60"/>
      <c r="L628" s="7" t="s">
        <v>1742</v>
      </c>
      <c r="M628" s="7" t="s">
        <v>1753</v>
      </c>
      <c r="N628" s="7" t="s">
        <v>98</v>
      </c>
      <c r="O628" s="12" t="s">
        <v>99</v>
      </c>
      <c r="P628" s="12" t="s">
        <v>101</v>
      </c>
      <c r="Q628" s="8"/>
      <c r="R628" s="7">
        <v>100</v>
      </c>
      <c r="S628" s="7">
        <v>20</v>
      </c>
      <c r="T628" s="7">
        <v>1</v>
      </c>
      <c r="U628" s="35">
        <f t="shared" si="76"/>
        <v>0.01</v>
      </c>
      <c r="V628" s="35">
        <f t="shared" si="77"/>
        <v>0.05</v>
      </c>
      <c r="W628" s="7"/>
      <c r="X628" s="7"/>
      <c r="Y628" s="18">
        <v>5793511.64</v>
      </c>
      <c r="Z628" s="18">
        <v>5878217.31</v>
      </c>
      <c r="AA628" s="18">
        <v>1356783.82</v>
      </c>
      <c r="AB628" s="35">
        <f t="shared" si="78"/>
        <v>0.23419022939945283</v>
      </c>
      <c r="AC628" s="17">
        <f t="shared" si="79"/>
        <v>0.2308155259404658</v>
      </c>
    </row>
    <row r="629" spans="1:29" ht="22.5" customHeight="1">
      <c r="A629" s="75"/>
      <c r="B629" s="57"/>
      <c r="C629" s="69"/>
      <c r="D629" s="60"/>
      <c r="E629" s="66"/>
      <c r="F629" s="63"/>
      <c r="G629" s="60"/>
      <c r="H629" s="60"/>
      <c r="I629" s="60"/>
      <c r="J629" s="60"/>
      <c r="K629" s="60"/>
      <c r="L629" s="7" t="s">
        <v>1743</v>
      </c>
      <c r="M629" s="7" t="s">
        <v>1754</v>
      </c>
      <c r="N629" s="7" t="s">
        <v>98</v>
      </c>
      <c r="O629" s="12" t="s">
        <v>41</v>
      </c>
      <c r="P629" s="12" t="s">
        <v>101</v>
      </c>
      <c r="Q629" s="8"/>
      <c r="R629" s="7">
        <v>60</v>
      </c>
      <c r="S629" s="7">
        <v>20</v>
      </c>
      <c r="T629" s="7">
        <v>5</v>
      </c>
      <c r="U629" s="35">
        <f t="shared" si="76"/>
        <v>0.08333333333333333</v>
      </c>
      <c r="V629" s="35">
        <f t="shared" si="77"/>
        <v>0.25</v>
      </c>
      <c r="W629" s="7"/>
      <c r="X629" s="7"/>
      <c r="Y629" s="18">
        <v>5793511.64</v>
      </c>
      <c r="Z629" s="18">
        <v>5878217.31</v>
      </c>
      <c r="AA629" s="18">
        <v>1356783.82</v>
      </c>
      <c r="AB629" s="35">
        <f t="shared" si="78"/>
        <v>0.23419022939945283</v>
      </c>
      <c r="AC629" s="17">
        <f t="shared" si="79"/>
        <v>0.2308155259404658</v>
      </c>
    </row>
    <row r="630" spans="1:29" ht="22.5" customHeight="1">
      <c r="A630" s="75"/>
      <c r="B630" s="57"/>
      <c r="C630" s="69"/>
      <c r="D630" s="60"/>
      <c r="E630" s="66"/>
      <c r="F630" s="63"/>
      <c r="G630" s="60"/>
      <c r="H630" s="60"/>
      <c r="I630" s="60"/>
      <c r="J630" s="60"/>
      <c r="K630" s="60"/>
      <c r="L630" s="7" t="s">
        <v>1744</v>
      </c>
      <c r="M630" s="7" t="s">
        <v>1755</v>
      </c>
      <c r="N630" s="7" t="s">
        <v>97</v>
      </c>
      <c r="O630" s="12" t="s">
        <v>41</v>
      </c>
      <c r="P630" s="12" t="s">
        <v>101</v>
      </c>
      <c r="Q630" s="8"/>
      <c r="R630" s="7">
        <v>360</v>
      </c>
      <c r="S630" s="7">
        <v>360</v>
      </c>
      <c r="T630" s="7">
        <v>94</v>
      </c>
      <c r="U630" s="35">
        <f t="shared" si="76"/>
        <v>0.2611111111111111</v>
      </c>
      <c r="V630" s="35">
        <f t="shared" si="77"/>
        <v>0.2611111111111111</v>
      </c>
      <c r="W630" s="7"/>
      <c r="X630" s="7"/>
      <c r="Y630" s="18">
        <v>5793511.64</v>
      </c>
      <c r="Z630" s="18">
        <v>5878217.31</v>
      </c>
      <c r="AA630" s="18">
        <v>1356783.82</v>
      </c>
      <c r="AB630" s="35">
        <f t="shared" si="78"/>
        <v>0.23419022939945283</v>
      </c>
      <c r="AC630" s="17">
        <f t="shared" si="79"/>
        <v>0.2308155259404658</v>
      </c>
    </row>
    <row r="631" spans="1:29" ht="22.5" customHeight="1">
      <c r="A631" s="75"/>
      <c r="B631" s="57"/>
      <c r="C631" s="69"/>
      <c r="D631" s="60"/>
      <c r="E631" s="66"/>
      <c r="F631" s="63"/>
      <c r="G631" s="60"/>
      <c r="H631" s="60"/>
      <c r="I631" s="60"/>
      <c r="J631" s="60"/>
      <c r="K631" s="60"/>
      <c r="L631" s="7" t="s">
        <v>1745</v>
      </c>
      <c r="M631" s="7" t="s">
        <v>1756</v>
      </c>
      <c r="N631" s="7" t="s">
        <v>97</v>
      </c>
      <c r="O631" s="12" t="s">
        <v>41</v>
      </c>
      <c r="P631" s="12" t="s">
        <v>101</v>
      </c>
      <c r="Q631" s="8"/>
      <c r="R631" s="7">
        <v>7</v>
      </c>
      <c r="S631" s="7">
        <v>7</v>
      </c>
      <c r="T631" s="7">
        <v>3</v>
      </c>
      <c r="U631" s="35">
        <f t="shared" si="76"/>
        <v>0.42857142857142855</v>
      </c>
      <c r="V631" s="35">
        <f t="shared" si="77"/>
        <v>0.42857142857142855</v>
      </c>
      <c r="W631" s="7"/>
      <c r="X631" s="7"/>
      <c r="Y631" s="18">
        <v>5793511.64</v>
      </c>
      <c r="Z631" s="18">
        <v>5878217.31</v>
      </c>
      <c r="AA631" s="18">
        <v>1356783.82</v>
      </c>
      <c r="AB631" s="35">
        <f t="shared" si="78"/>
        <v>0.23419022939945283</v>
      </c>
      <c r="AC631" s="17">
        <f t="shared" si="79"/>
        <v>0.2308155259404658</v>
      </c>
    </row>
    <row r="632" spans="1:29" ht="22.5" customHeight="1">
      <c r="A632" s="75"/>
      <c r="B632" s="57"/>
      <c r="C632" s="69"/>
      <c r="D632" s="60"/>
      <c r="E632" s="66"/>
      <c r="F632" s="63"/>
      <c r="G632" s="60"/>
      <c r="H632" s="60"/>
      <c r="I632" s="60"/>
      <c r="J632" s="60"/>
      <c r="K632" s="60"/>
      <c r="L632" s="7" t="s">
        <v>1746</v>
      </c>
      <c r="M632" s="7" t="s">
        <v>1757</v>
      </c>
      <c r="N632" s="7" t="s">
        <v>98</v>
      </c>
      <c r="O632" s="12" t="s">
        <v>99</v>
      </c>
      <c r="P632" s="12" t="s">
        <v>179</v>
      </c>
      <c r="Q632" s="8"/>
      <c r="R632" s="7">
        <v>100</v>
      </c>
      <c r="S632" s="7">
        <v>100</v>
      </c>
      <c r="T632" s="7">
        <v>24.9</v>
      </c>
      <c r="U632" s="35">
        <f t="shared" si="76"/>
        <v>0.249</v>
      </c>
      <c r="V632" s="35">
        <f t="shared" si="77"/>
        <v>0.249</v>
      </c>
      <c r="W632" s="7"/>
      <c r="X632" s="7"/>
      <c r="Y632" s="18">
        <v>5793511.64</v>
      </c>
      <c r="Z632" s="18">
        <v>5878217.31</v>
      </c>
      <c r="AA632" s="18">
        <v>1356783.82</v>
      </c>
      <c r="AB632" s="35">
        <f t="shared" si="78"/>
        <v>0.23419022939945283</v>
      </c>
      <c r="AC632" s="17">
        <f t="shared" si="79"/>
        <v>0.2308155259404658</v>
      </c>
    </row>
    <row r="633" spans="1:29" ht="14.25" customHeight="1">
      <c r="A633" s="75"/>
      <c r="B633" s="57"/>
      <c r="C633" s="69"/>
      <c r="D633" s="60"/>
      <c r="E633" s="66"/>
      <c r="F633" s="63"/>
      <c r="G633" s="60"/>
      <c r="H633" s="60"/>
      <c r="I633" s="60"/>
      <c r="J633" s="60"/>
      <c r="K633" s="60"/>
      <c r="L633" s="7" t="s">
        <v>1747</v>
      </c>
      <c r="M633" s="7" t="s">
        <v>1758</v>
      </c>
      <c r="N633" s="7" t="s">
        <v>97</v>
      </c>
      <c r="O633" s="12" t="s">
        <v>41</v>
      </c>
      <c r="P633" s="12" t="s">
        <v>101</v>
      </c>
      <c r="Q633" s="8"/>
      <c r="R633" s="7">
        <v>100</v>
      </c>
      <c r="S633" s="7">
        <v>100</v>
      </c>
      <c r="T633" s="7">
        <v>24.9</v>
      </c>
      <c r="U633" s="35">
        <f t="shared" si="76"/>
        <v>0.249</v>
      </c>
      <c r="V633" s="35">
        <f t="shared" si="77"/>
        <v>0.249</v>
      </c>
      <c r="W633" s="7"/>
      <c r="X633" s="7"/>
      <c r="Y633" s="18">
        <v>13242312.32</v>
      </c>
      <c r="Z633" s="18">
        <v>13435925.28</v>
      </c>
      <c r="AA633" s="18">
        <v>3101220.16</v>
      </c>
      <c r="AB633" s="35">
        <f t="shared" si="78"/>
        <v>0.2341902293994528</v>
      </c>
      <c r="AC633" s="17">
        <f t="shared" si="79"/>
        <v>0.2308155259404658</v>
      </c>
    </row>
    <row r="634" spans="1:29" ht="14.25" customHeight="1">
      <c r="A634" s="75"/>
      <c r="B634" s="57"/>
      <c r="C634" s="69"/>
      <c r="D634" s="60"/>
      <c r="E634" s="66"/>
      <c r="F634" s="63"/>
      <c r="G634" s="60"/>
      <c r="H634" s="60"/>
      <c r="I634" s="60"/>
      <c r="J634" s="60"/>
      <c r="K634" s="60"/>
      <c r="L634" s="7" t="s">
        <v>1748</v>
      </c>
      <c r="M634" s="7" t="s">
        <v>1759</v>
      </c>
      <c r="N634" s="7" t="s">
        <v>98</v>
      </c>
      <c r="O634" s="12" t="s">
        <v>41</v>
      </c>
      <c r="P634" s="12" t="s">
        <v>101</v>
      </c>
      <c r="Q634" s="8"/>
      <c r="R634" s="7">
        <v>100</v>
      </c>
      <c r="S634" s="7">
        <v>220</v>
      </c>
      <c r="T634" s="7">
        <v>55</v>
      </c>
      <c r="U634" s="35">
        <f t="shared" si="76"/>
        <v>0.55</v>
      </c>
      <c r="V634" s="35">
        <f t="shared" si="77"/>
        <v>0.25</v>
      </c>
      <c r="W634" s="7"/>
      <c r="X634" s="7"/>
      <c r="Y634" s="18">
        <v>11587023.28</v>
      </c>
      <c r="Z634" s="18">
        <v>11756434.62</v>
      </c>
      <c r="AA634" s="18">
        <v>2713567.64</v>
      </c>
      <c r="AB634" s="35">
        <f t="shared" si="78"/>
        <v>0.23419022939945283</v>
      </c>
      <c r="AC634" s="17">
        <f t="shared" si="79"/>
        <v>0.2308155259404658</v>
      </c>
    </row>
    <row r="635" spans="1:29" ht="57" customHeight="1">
      <c r="A635" s="76"/>
      <c r="B635" s="58"/>
      <c r="C635" s="70"/>
      <c r="D635" s="61"/>
      <c r="E635" s="67"/>
      <c r="F635" s="64"/>
      <c r="G635" s="61"/>
      <c r="H635" s="61"/>
      <c r="I635" s="61"/>
      <c r="J635" s="61"/>
      <c r="K635" s="61"/>
      <c r="L635" s="7" t="s">
        <v>1749</v>
      </c>
      <c r="M635" s="7" t="s">
        <v>1760</v>
      </c>
      <c r="N635" s="7" t="s">
        <v>98</v>
      </c>
      <c r="O635" s="12" t="s">
        <v>41</v>
      </c>
      <c r="P635" s="12" t="s">
        <v>101</v>
      </c>
      <c r="Q635" s="8"/>
      <c r="R635" s="7">
        <v>100</v>
      </c>
      <c r="S635" s="7">
        <v>300</v>
      </c>
      <c r="T635" s="7">
        <v>99</v>
      </c>
      <c r="U635" s="35">
        <f t="shared" si="76"/>
        <v>0.99</v>
      </c>
      <c r="V635" s="35">
        <f t="shared" si="77"/>
        <v>0.33</v>
      </c>
      <c r="W635" s="7"/>
      <c r="X635" s="7"/>
      <c r="Y635" s="18">
        <v>11587023.28</v>
      </c>
      <c r="Z635" s="18">
        <v>11756434.62</v>
      </c>
      <c r="AA635" s="18">
        <v>2713567.64</v>
      </c>
      <c r="AB635" s="35">
        <f t="shared" si="78"/>
        <v>0.23419022939945283</v>
      </c>
      <c r="AC635" s="17">
        <f t="shared" si="79"/>
        <v>0.2308155259404658</v>
      </c>
    </row>
    <row r="636" spans="1:29" ht="234.6">
      <c r="A636" s="49" t="s">
        <v>796</v>
      </c>
      <c r="B636" s="38" t="s">
        <v>31</v>
      </c>
      <c r="C636" s="39" t="s">
        <v>568</v>
      </c>
      <c r="D636" s="40" t="s">
        <v>1731</v>
      </c>
      <c r="E636" s="54" t="s">
        <v>887</v>
      </c>
      <c r="F636" s="40" t="s">
        <v>2171</v>
      </c>
      <c r="G636" s="39">
        <v>2</v>
      </c>
      <c r="H636" s="39">
        <v>2.1</v>
      </c>
      <c r="I636" s="39" t="s">
        <v>828</v>
      </c>
      <c r="J636" s="39" t="s">
        <v>2067</v>
      </c>
      <c r="K636" s="39" t="s">
        <v>2068</v>
      </c>
      <c r="L636" s="7" t="s">
        <v>2069</v>
      </c>
      <c r="M636" s="7" t="s">
        <v>2070</v>
      </c>
      <c r="N636" s="7" t="s">
        <v>98</v>
      </c>
      <c r="O636" s="12" t="s">
        <v>41</v>
      </c>
      <c r="P636" s="12" t="s">
        <v>101</v>
      </c>
      <c r="Q636" s="8"/>
      <c r="R636" s="7">
        <v>0</v>
      </c>
      <c r="S636" s="7">
        <v>0</v>
      </c>
      <c r="T636" s="7">
        <v>3</v>
      </c>
      <c r="U636" s="35" t="str">
        <f t="shared" si="76"/>
        <v>0</v>
      </c>
      <c r="V636" s="35" t="str">
        <f t="shared" si="77"/>
        <v>0</v>
      </c>
      <c r="W636" s="7"/>
      <c r="X636" s="7"/>
      <c r="Y636" s="18">
        <v>34767016</v>
      </c>
      <c r="Z636" s="18">
        <v>34767016</v>
      </c>
      <c r="AA636" s="18">
        <v>8416551</v>
      </c>
      <c r="AB636" s="35">
        <f t="shared" si="78"/>
        <v>0.24208436525009797</v>
      </c>
      <c r="AC636" s="17">
        <f t="shared" si="79"/>
        <v>0.24208436525009797</v>
      </c>
    </row>
    <row r="637" spans="1:29" ht="22.5" customHeight="1">
      <c r="A637" s="71" t="s">
        <v>796</v>
      </c>
      <c r="B637" s="56" t="s">
        <v>31</v>
      </c>
      <c r="C637" s="68" t="s">
        <v>568</v>
      </c>
      <c r="D637" s="62" t="s">
        <v>1731</v>
      </c>
      <c r="E637" s="65" t="s">
        <v>887</v>
      </c>
      <c r="F637" s="62" t="s">
        <v>2171</v>
      </c>
      <c r="G637" s="59">
        <v>2</v>
      </c>
      <c r="H637" s="59">
        <v>2.1</v>
      </c>
      <c r="I637" s="59" t="s">
        <v>828</v>
      </c>
      <c r="J637" s="59" t="s">
        <v>2137</v>
      </c>
      <c r="K637" s="59" t="s">
        <v>834</v>
      </c>
      <c r="L637" s="7" t="s">
        <v>2138</v>
      </c>
      <c r="M637" s="7" t="s">
        <v>2158</v>
      </c>
      <c r="N637" s="7" t="s">
        <v>97</v>
      </c>
      <c r="O637" s="12" t="s">
        <v>41</v>
      </c>
      <c r="P637" s="12" t="s">
        <v>101</v>
      </c>
      <c r="Q637" s="8"/>
      <c r="R637" s="7">
        <v>12</v>
      </c>
      <c r="S637" s="7">
        <v>12</v>
      </c>
      <c r="T637" s="7">
        <v>3</v>
      </c>
      <c r="U637" s="35">
        <f t="shared" si="76"/>
        <v>0.25</v>
      </c>
      <c r="V637" s="35">
        <f t="shared" si="77"/>
        <v>0.25</v>
      </c>
      <c r="W637" s="7"/>
      <c r="X637" s="7"/>
      <c r="Y637" s="18">
        <v>573159.55</v>
      </c>
      <c r="Z637" s="18">
        <v>590354.35</v>
      </c>
      <c r="AA637" s="18">
        <v>195351.9</v>
      </c>
      <c r="AB637" s="35">
        <f t="shared" si="78"/>
        <v>0.3408333683003275</v>
      </c>
      <c r="AC637" s="17">
        <f t="shared" si="79"/>
        <v>0.33090617524881455</v>
      </c>
    </row>
    <row r="638" spans="1:29" ht="20.4">
      <c r="A638" s="73"/>
      <c r="B638" s="57"/>
      <c r="C638" s="69"/>
      <c r="D638" s="63"/>
      <c r="E638" s="66"/>
      <c r="F638" s="63"/>
      <c r="G638" s="60"/>
      <c r="H638" s="60"/>
      <c r="I638" s="60"/>
      <c r="J638" s="60"/>
      <c r="K638" s="60"/>
      <c r="L638" s="7" t="s">
        <v>2139</v>
      </c>
      <c r="M638" s="7" t="s">
        <v>2158</v>
      </c>
      <c r="N638" s="7" t="s">
        <v>97</v>
      </c>
      <c r="O638" s="12" t="s">
        <v>41</v>
      </c>
      <c r="P638" s="12" t="s">
        <v>101</v>
      </c>
      <c r="Q638" s="8"/>
      <c r="R638" s="7">
        <v>12</v>
      </c>
      <c r="S638" s="7">
        <v>12</v>
      </c>
      <c r="T638" s="7">
        <v>3</v>
      </c>
      <c r="U638" s="35">
        <f aca="true" t="shared" si="80" ref="U638:U657">_xlfn.IFERROR((T638/R638),"0")</f>
        <v>0.25</v>
      </c>
      <c r="V638" s="35">
        <f aca="true" t="shared" si="81" ref="V638:V657">_xlfn.IFERROR((T638/S638),"0")</f>
        <v>0.25</v>
      </c>
      <c r="W638" s="7"/>
      <c r="X638" s="7"/>
      <c r="Y638" s="18">
        <v>573159.55</v>
      </c>
      <c r="Z638" s="18">
        <v>590354.35</v>
      </c>
      <c r="AA638" s="18">
        <v>195351.9</v>
      </c>
      <c r="AB638" s="35">
        <f aca="true" t="shared" si="82" ref="AB638:AB657">_xlfn.IFERROR((AA638/Y638),"0")</f>
        <v>0.3408333683003275</v>
      </c>
      <c r="AC638" s="17">
        <f aca="true" t="shared" si="83" ref="AC638:AC657">_xlfn.IFERROR((AA638/Z638),"0")</f>
        <v>0.33090617524881455</v>
      </c>
    </row>
    <row r="639" spans="1:29" ht="20.4">
      <c r="A639" s="73"/>
      <c r="B639" s="57"/>
      <c r="C639" s="69"/>
      <c r="D639" s="63"/>
      <c r="E639" s="66"/>
      <c r="F639" s="63"/>
      <c r="G639" s="60"/>
      <c r="H639" s="60"/>
      <c r="I639" s="60"/>
      <c r="J639" s="60"/>
      <c r="K639" s="60"/>
      <c r="L639" s="7" t="s">
        <v>2140</v>
      </c>
      <c r="M639" s="7" t="s">
        <v>2159</v>
      </c>
      <c r="N639" s="7" t="s">
        <v>97</v>
      </c>
      <c r="O639" s="12" t="s">
        <v>41</v>
      </c>
      <c r="P639" s="12" t="s">
        <v>101</v>
      </c>
      <c r="Q639" s="8"/>
      <c r="R639" s="7">
        <v>100</v>
      </c>
      <c r="S639" s="7">
        <v>100</v>
      </c>
      <c r="T639" s="7">
        <v>24.99</v>
      </c>
      <c r="U639" s="35">
        <f t="shared" si="80"/>
        <v>0.24989999999999998</v>
      </c>
      <c r="V639" s="35">
        <f t="shared" si="81"/>
        <v>0.24989999999999998</v>
      </c>
      <c r="W639" s="7"/>
      <c r="X639" s="7"/>
      <c r="Y639" s="18">
        <v>573159.55</v>
      </c>
      <c r="Z639" s="18">
        <v>590354.35</v>
      </c>
      <c r="AA639" s="18">
        <v>195351.9</v>
      </c>
      <c r="AB639" s="35">
        <f t="shared" si="82"/>
        <v>0.3408333683003275</v>
      </c>
      <c r="AC639" s="17">
        <f t="shared" si="83"/>
        <v>0.33090617524881455</v>
      </c>
    </row>
    <row r="640" spans="1:29" ht="20.4">
      <c r="A640" s="73"/>
      <c r="B640" s="57"/>
      <c r="C640" s="69"/>
      <c r="D640" s="63"/>
      <c r="E640" s="66"/>
      <c r="F640" s="63"/>
      <c r="G640" s="60"/>
      <c r="H640" s="60"/>
      <c r="I640" s="60"/>
      <c r="J640" s="60"/>
      <c r="K640" s="60"/>
      <c r="L640" s="7" t="s">
        <v>2141</v>
      </c>
      <c r="M640" s="7" t="s">
        <v>2160</v>
      </c>
      <c r="N640" s="7" t="s">
        <v>97</v>
      </c>
      <c r="O640" s="12" t="s">
        <v>41</v>
      </c>
      <c r="P640" s="12" t="s">
        <v>101</v>
      </c>
      <c r="Q640" s="8"/>
      <c r="R640" s="7">
        <v>100</v>
      </c>
      <c r="S640" s="7">
        <v>100</v>
      </c>
      <c r="T640" s="7">
        <v>24.99</v>
      </c>
      <c r="U640" s="35">
        <f t="shared" si="80"/>
        <v>0.24989999999999998</v>
      </c>
      <c r="V640" s="35">
        <f t="shared" si="81"/>
        <v>0.24989999999999998</v>
      </c>
      <c r="W640" s="7"/>
      <c r="X640" s="7"/>
      <c r="Y640" s="18">
        <v>573159.55</v>
      </c>
      <c r="Z640" s="18">
        <v>590354.35</v>
      </c>
      <c r="AA640" s="18">
        <v>195351.9</v>
      </c>
      <c r="AB640" s="35">
        <f t="shared" si="82"/>
        <v>0.3408333683003275</v>
      </c>
      <c r="AC640" s="17">
        <f t="shared" si="83"/>
        <v>0.33090617524881455</v>
      </c>
    </row>
    <row r="641" spans="1:29" ht="20.4">
      <c r="A641" s="73"/>
      <c r="B641" s="57"/>
      <c r="C641" s="69"/>
      <c r="D641" s="63"/>
      <c r="E641" s="66"/>
      <c r="F641" s="63"/>
      <c r="G641" s="60"/>
      <c r="H641" s="60"/>
      <c r="I641" s="60"/>
      <c r="J641" s="60"/>
      <c r="K641" s="60"/>
      <c r="L641" s="7" t="s">
        <v>2142</v>
      </c>
      <c r="M641" s="7" t="s">
        <v>2158</v>
      </c>
      <c r="N641" s="7" t="s">
        <v>97</v>
      </c>
      <c r="O641" s="12" t="s">
        <v>41</v>
      </c>
      <c r="P641" s="12" t="s">
        <v>101</v>
      </c>
      <c r="Q641" s="8"/>
      <c r="R641" s="7">
        <v>12</v>
      </c>
      <c r="S641" s="7">
        <v>12</v>
      </c>
      <c r="T641" s="7">
        <v>3</v>
      </c>
      <c r="U641" s="35">
        <f t="shared" si="80"/>
        <v>0.25</v>
      </c>
      <c r="V641" s="35">
        <f t="shared" si="81"/>
        <v>0.25</v>
      </c>
      <c r="W641" s="7"/>
      <c r="X641" s="7"/>
      <c r="Y641" s="18">
        <v>573159.55</v>
      </c>
      <c r="Z641" s="18">
        <v>590354.35</v>
      </c>
      <c r="AA641" s="18">
        <v>195351.9</v>
      </c>
      <c r="AB641" s="35">
        <f t="shared" si="82"/>
        <v>0.3408333683003275</v>
      </c>
      <c r="AC641" s="17">
        <f t="shared" si="83"/>
        <v>0.33090617524881455</v>
      </c>
    </row>
    <row r="642" spans="1:29" ht="20.4">
      <c r="A642" s="73"/>
      <c r="B642" s="57"/>
      <c r="C642" s="69"/>
      <c r="D642" s="63"/>
      <c r="E642" s="66"/>
      <c r="F642" s="63"/>
      <c r="G642" s="60"/>
      <c r="H642" s="60"/>
      <c r="I642" s="60"/>
      <c r="J642" s="60"/>
      <c r="K642" s="60"/>
      <c r="L642" s="7" t="s">
        <v>2143</v>
      </c>
      <c r="M642" s="7" t="s">
        <v>2158</v>
      </c>
      <c r="N642" s="7" t="s">
        <v>97</v>
      </c>
      <c r="O642" s="12" t="s">
        <v>41</v>
      </c>
      <c r="P642" s="12" t="s">
        <v>101</v>
      </c>
      <c r="Q642" s="8"/>
      <c r="R642" s="7">
        <v>12</v>
      </c>
      <c r="S642" s="7">
        <v>12</v>
      </c>
      <c r="T642" s="7">
        <v>3</v>
      </c>
      <c r="U642" s="35">
        <f t="shared" si="80"/>
        <v>0.25</v>
      </c>
      <c r="V642" s="35">
        <f t="shared" si="81"/>
        <v>0.25</v>
      </c>
      <c r="W642" s="7"/>
      <c r="X642" s="7"/>
      <c r="Y642" s="18">
        <v>573159.55</v>
      </c>
      <c r="Z642" s="18">
        <v>590354.35</v>
      </c>
      <c r="AA642" s="18">
        <v>195351.9</v>
      </c>
      <c r="AB642" s="35">
        <f t="shared" si="82"/>
        <v>0.3408333683003275</v>
      </c>
      <c r="AC642" s="17">
        <f t="shared" si="83"/>
        <v>0.33090617524881455</v>
      </c>
    </row>
    <row r="643" spans="1:29" ht="11.25">
      <c r="A643" s="73"/>
      <c r="B643" s="57"/>
      <c r="C643" s="69"/>
      <c r="D643" s="63"/>
      <c r="E643" s="66"/>
      <c r="F643" s="63"/>
      <c r="G643" s="60"/>
      <c r="H643" s="60"/>
      <c r="I643" s="60"/>
      <c r="J643" s="60"/>
      <c r="K643" s="60"/>
      <c r="L643" s="7" t="s">
        <v>2144</v>
      </c>
      <c r="M643" s="7" t="s">
        <v>2158</v>
      </c>
      <c r="N643" s="7" t="s">
        <v>97</v>
      </c>
      <c r="O643" s="12" t="s">
        <v>41</v>
      </c>
      <c r="P643" s="12" t="s">
        <v>101</v>
      </c>
      <c r="Q643" s="8"/>
      <c r="R643" s="7">
        <v>12</v>
      </c>
      <c r="S643" s="7">
        <v>12</v>
      </c>
      <c r="T643" s="7">
        <v>3</v>
      </c>
      <c r="U643" s="35">
        <f t="shared" si="80"/>
        <v>0.25</v>
      </c>
      <c r="V643" s="35">
        <f t="shared" si="81"/>
        <v>0.25</v>
      </c>
      <c r="W643" s="7"/>
      <c r="X643" s="7"/>
      <c r="Y643" s="18">
        <v>573159.55</v>
      </c>
      <c r="Z643" s="18">
        <v>590354.35</v>
      </c>
      <c r="AA643" s="18">
        <v>195351.9</v>
      </c>
      <c r="AB643" s="35">
        <f t="shared" si="82"/>
        <v>0.3408333683003275</v>
      </c>
      <c r="AC643" s="17">
        <f t="shared" si="83"/>
        <v>0.33090617524881455</v>
      </c>
    </row>
    <row r="644" spans="1:29" ht="11.25">
      <c r="A644" s="73"/>
      <c r="B644" s="57"/>
      <c r="C644" s="69"/>
      <c r="D644" s="63"/>
      <c r="E644" s="66"/>
      <c r="F644" s="63"/>
      <c r="G644" s="60"/>
      <c r="H644" s="60"/>
      <c r="I644" s="60"/>
      <c r="J644" s="60"/>
      <c r="K644" s="60"/>
      <c r="L644" s="7" t="s">
        <v>2145</v>
      </c>
      <c r="M644" s="7" t="s">
        <v>2158</v>
      </c>
      <c r="N644" s="7" t="s">
        <v>97</v>
      </c>
      <c r="O644" s="12" t="s">
        <v>41</v>
      </c>
      <c r="P644" s="12" t="s">
        <v>101</v>
      </c>
      <c r="Q644" s="8"/>
      <c r="R644" s="7">
        <v>12</v>
      </c>
      <c r="S644" s="7">
        <v>12</v>
      </c>
      <c r="T644" s="7">
        <v>3</v>
      </c>
      <c r="U644" s="35">
        <f t="shared" si="80"/>
        <v>0.25</v>
      </c>
      <c r="V644" s="35">
        <f t="shared" si="81"/>
        <v>0.25</v>
      </c>
      <c r="W644" s="7"/>
      <c r="X644" s="7"/>
      <c r="Y644" s="18">
        <v>573159.55</v>
      </c>
      <c r="Z644" s="18">
        <v>590354.35</v>
      </c>
      <c r="AA644" s="18">
        <v>195351.9</v>
      </c>
      <c r="AB644" s="35">
        <f t="shared" si="82"/>
        <v>0.3408333683003275</v>
      </c>
      <c r="AC644" s="17">
        <f t="shared" si="83"/>
        <v>0.33090617524881455</v>
      </c>
    </row>
    <row r="645" spans="1:29" ht="11.25">
      <c r="A645" s="73"/>
      <c r="B645" s="57"/>
      <c r="C645" s="69"/>
      <c r="D645" s="63"/>
      <c r="E645" s="66"/>
      <c r="F645" s="63"/>
      <c r="G645" s="60"/>
      <c r="H645" s="60"/>
      <c r="I645" s="60"/>
      <c r="J645" s="60"/>
      <c r="K645" s="60"/>
      <c r="L645" s="7" t="s">
        <v>2146</v>
      </c>
      <c r="M645" s="7" t="s">
        <v>2161</v>
      </c>
      <c r="N645" s="7" t="s">
        <v>97</v>
      </c>
      <c r="O645" s="12" t="s">
        <v>41</v>
      </c>
      <c r="P645" s="12" t="s">
        <v>101</v>
      </c>
      <c r="Q645" s="8"/>
      <c r="R645" s="7">
        <v>12</v>
      </c>
      <c r="S645" s="7">
        <v>12</v>
      </c>
      <c r="T645" s="7">
        <v>4</v>
      </c>
      <c r="U645" s="35">
        <f t="shared" si="80"/>
        <v>0.3333333333333333</v>
      </c>
      <c r="V645" s="35">
        <f t="shared" si="81"/>
        <v>0.3333333333333333</v>
      </c>
      <c r="W645" s="7"/>
      <c r="X645" s="7"/>
      <c r="Y645" s="18">
        <v>573159.55</v>
      </c>
      <c r="Z645" s="18">
        <v>590354.35</v>
      </c>
      <c r="AA645" s="18">
        <v>195351.9</v>
      </c>
      <c r="AB645" s="35">
        <f t="shared" si="82"/>
        <v>0.3408333683003275</v>
      </c>
      <c r="AC645" s="17">
        <f t="shared" si="83"/>
        <v>0.33090617524881455</v>
      </c>
    </row>
    <row r="646" spans="1:29" ht="20.4">
      <c r="A646" s="73"/>
      <c r="B646" s="57"/>
      <c r="C646" s="69"/>
      <c r="D646" s="63"/>
      <c r="E646" s="66"/>
      <c r="F646" s="63"/>
      <c r="G646" s="60"/>
      <c r="H646" s="60"/>
      <c r="I646" s="60"/>
      <c r="J646" s="60"/>
      <c r="K646" s="60"/>
      <c r="L646" s="7" t="s">
        <v>2147</v>
      </c>
      <c r="M646" s="7" t="s">
        <v>2162</v>
      </c>
      <c r="N646" s="7" t="s">
        <v>97</v>
      </c>
      <c r="O646" s="12" t="s">
        <v>41</v>
      </c>
      <c r="P646" s="12" t="s">
        <v>101</v>
      </c>
      <c r="Q646" s="8"/>
      <c r="R646" s="7">
        <v>12</v>
      </c>
      <c r="S646" s="7">
        <v>12</v>
      </c>
      <c r="T646" s="7">
        <v>7</v>
      </c>
      <c r="U646" s="35">
        <f t="shared" si="80"/>
        <v>0.5833333333333334</v>
      </c>
      <c r="V646" s="35">
        <f t="shared" si="81"/>
        <v>0.5833333333333334</v>
      </c>
      <c r="W646" s="7"/>
      <c r="X646" s="7"/>
      <c r="Y646" s="18">
        <v>573159.55</v>
      </c>
      <c r="Z646" s="18">
        <v>590354.35</v>
      </c>
      <c r="AA646" s="18">
        <v>195351.9</v>
      </c>
      <c r="AB646" s="35">
        <f t="shared" si="82"/>
        <v>0.3408333683003275</v>
      </c>
      <c r="AC646" s="17">
        <f t="shared" si="83"/>
        <v>0.33090617524881455</v>
      </c>
    </row>
    <row r="647" spans="1:29" ht="20.4">
      <c r="A647" s="73"/>
      <c r="B647" s="57"/>
      <c r="C647" s="69"/>
      <c r="D647" s="63"/>
      <c r="E647" s="66"/>
      <c r="F647" s="63"/>
      <c r="G647" s="60"/>
      <c r="H647" s="60"/>
      <c r="I647" s="60"/>
      <c r="J647" s="60"/>
      <c r="K647" s="60"/>
      <c r="L647" s="7" t="s">
        <v>2148</v>
      </c>
      <c r="M647" s="7" t="s">
        <v>2163</v>
      </c>
      <c r="N647" s="7" t="s">
        <v>97</v>
      </c>
      <c r="O647" s="12" t="s">
        <v>41</v>
      </c>
      <c r="P647" s="12" t="s">
        <v>101</v>
      </c>
      <c r="Q647" s="8"/>
      <c r="R647" s="7">
        <v>14400000</v>
      </c>
      <c r="S647" s="7">
        <v>14400000</v>
      </c>
      <c r="T647" s="7">
        <v>3529575.07</v>
      </c>
      <c r="U647" s="35">
        <f t="shared" si="80"/>
        <v>0.2451093798611111</v>
      </c>
      <c r="V647" s="35">
        <f t="shared" si="81"/>
        <v>0.2451093798611111</v>
      </c>
      <c r="W647" s="7"/>
      <c r="X647" s="7"/>
      <c r="Y647" s="18">
        <v>573159.55</v>
      </c>
      <c r="Z647" s="18">
        <v>590354.35</v>
      </c>
      <c r="AA647" s="18">
        <v>195351.9</v>
      </c>
      <c r="AB647" s="35">
        <f t="shared" si="82"/>
        <v>0.3408333683003275</v>
      </c>
      <c r="AC647" s="17">
        <f t="shared" si="83"/>
        <v>0.33090617524881455</v>
      </c>
    </row>
    <row r="648" spans="1:29" ht="20.4">
      <c r="A648" s="73"/>
      <c r="B648" s="57"/>
      <c r="C648" s="69"/>
      <c r="D648" s="63"/>
      <c r="E648" s="66"/>
      <c r="F648" s="63"/>
      <c r="G648" s="60"/>
      <c r="H648" s="60"/>
      <c r="I648" s="60"/>
      <c r="J648" s="60"/>
      <c r="K648" s="60"/>
      <c r="L648" s="7" t="s">
        <v>2149</v>
      </c>
      <c r="M648" s="7" t="s">
        <v>2164</v>
      </c>
      <c r="N648" s="7" t="s">
        <v>97</v>
      </c>
      <c r="O648" s="12" t="s">
        <v>41</v>
      </c>
      <c r="P648" s="12" t="s">
        <v>101</v>
      </c>
      <c r="Q648" s="8"/>
      <c r="R648" s="7">
        <v>12</v>
      </c>
      <c r="S648" s="7">
        <v>12</v>
      </c>
      <c r="T648" s="7">
        <v>0</v>
      </c>
      <c r="U648" s="35">
        <f t="shared" si="80"/>
        <v>0</v>
      </c>
      <c r="V648" s="35">
        <f t="shared" si="81"/>
        <v>0</v>
      </c>
      <c r="W648" s="7"/>
      <c r="X648" s="7"/>
      <c r="Y648" s="18">
        <v>573159.55</v>
      </c>
      <c r="Z648" s="18">
        <v>590354.35</v>
      </c>
      <c r="AA648" s="18">
        <v>195351.9</v>
      </c>
      <c r="AB648" s="35">
        <f t="shared" si="82"/>
        <v>0.3408333683003275</v>
      </c>
      <c r="AC648" s="17">
        <f t="shared" si="83"/>
        <v>0.33090617524881455</v>
      </c>
    </row>
    <row r="649" spans="1:29" ht="30.6">
      <c r="A649" s="73"/>
      <c r="B649" s="57"/>
      <c r="C649" s="69"/>
      <c r="D649" s="63"/>
      <c r="E649" s="66"/>
      <c r="F649" s="63"/>
      <c r="G649" s="60"/>
      <c r="H649" s="60"/>
      <c r="I649" s="60"/>
      <c r="J649" s="60"/>
      <c r="K649" s="60"/>
      <c r="L649" s="7" t="s">
        <v>2150</v>
      </c>
      <c r="M649" s="7" t="s">
        <v>2165</v>
      </c>
      <c r="N649" s="7" t="s">
        <v>97</v>
      </c>
      <c r="O649" s="12" t="s">
        <v>41</v>
      </c>
      <c r="P649" s="12" t="s">
        <v>101</v>
      </c>
      <c r="Q649" s="8"/>
      <c r="R649" s="7">
        <v>360</v>
      </c>
      <c r="S649" s="7">
        <v>360</v>
      </c>
      <c r="T649" s="7">
        <v>100</v>
      </c>
      <c r="U649" s="35">
        <f t="shared" si="80"/>
        <v>0.2777777777777778</v>
      </c>
      <c r="V649" s="35">
        <f t="shared" si="81"/>
        <v>0.2777777777777778</v>
      </c>
      <c r="W649" s="7"/>
      <c r="X649" s="7"/>
      <c r="Y649" s="18">
        <v>573159.55</v>
      </c>
      <c r="Z649" s="18">
        <v>590354.35</v>
      </c>
      <c r="AA649" s="18">
        <v>195351.9</v>
      </c>
      <c r="AB649" s="35">
        <f t="shared" si="82"/>
        <v>0.3408333683003275</v>
      </c>
      <c r="AC649" s="17">
        <f t="shared" si="83"/>
        <v>0.33090617524881455</v>
      </c>
    </row>
    <row r="650" spans="1:29" ht="20.4">
      <c r="A650" s="73"/>
      <c r="B650" s="57"/>
      <c r="C650" s="69"/>
      <c r="D650" s="63"/>
      <c r="E650" s="66"/>
      <c r="F650" s="63"/>
      <c r="G650" s="60"/>
      <c r="H650" s="60"/>
      <c r="I650" s="60"/>
      <c r="J650" s="60"/>
      <c r="K650" s="60"/>
      <c r="L650" s="7" t="s">
        <v>2151</v>
      </c>
      <c r="M650" s="7" t="s">
        <v>2166</v>
      </c>
      <c r="N650" s="7" t="s">
        <v>97</v>
      </c>
      <c r="O650" s="12" t="s">
        <v>41</v>
      </c>
      <c r="P650" s="12" t="s">
        <v>101</v>
      </c>
      <c r="Q650" s="8"/>
      <c r="R650" s="7">
        <v>40000</v>
      </c>
      <c r="S650" s="7">
        <v>40000</v>
      </c>
      <c r="T650" s="7">
        <v>9202</v>
      </c>
      <c r="U650" s="35">
        <f t="shared" si="80"/>
        <v>0.23005</v>
      </c>
      <c r="V650" s="35">
        <f t="shared" si="81"/>
        <v>0.23005</v>
      </c>
      <c r="W650" s="7"/>
      <c r="X650" s="7"/>
      <c r="Y650" s="18">
        <v>573159.55</v>
      </c>
      <c r="Z650" s="18">
        <v>590354.35</v>
      </c>
      <c r="AA650" s="18">
        <v>195351.9</v>
      </c>
      <c r="AB650" s="35">
        <f t="shared" si="82"/>
        <v>0.3408333683003275</v>
      </c>
      <c r="AC650" s="17">
        <f t="shared" si="83"/>
        <v>0.33090617524881455</v>
      </c>
    </row>
    <row r="651" spans="1:29" ht="20.4">
      <c r="A651" s="73"/>
      <c r="B651" s="57"/>
      <c r="C651" s="69"/>
      <c r="D651" s="63"/>
      <c r="E651" s="66"/>
      <c r="F651" s="63"/>
      <c r="G651" s="60"/>
      <c r="H651" s="60"/>
      <c r="I651" s="60"/>
      <c r="J651" s="60"/>
      <c r="K651" s="60"/>
      <c r="L651" s="7" t="s">
        <v>2152</v>
      </c>
      <c r="M651" s="7" t="s">
        <v>2167</v>
      </c>
      <c r="N651" s="7" t="s">
        <v>97</v>
      </c>
      <c r="O651" s="12" t="s">
        <v>41</v>
      </c>
      <c r="P651" s="12" t="s">
        <v>101</v>
      </c>
      <c r="Q651" s="8"/>
      <c r="R651" s="7">
        <v>24</v>
      </c>
      <c r="S651" s="7">
        <v>24</v>
      </c>
      <c r="T651" s="7">
        <v>14</v>
      </c>
      <c r="U651" s="35">
        <f t="shared" si="80"/>
        <v>0.5833333333333334</v>
      </c>
      <c r="V651" s="35">
        <f t="shared" si="81"/>
        <v>0.5833333333333334</v>
      </c>
      <c r="W651" s="7"/>
      <c r="X651" s="7"/>
      <c r="Y651" s="18">
        <v>573159.55</v>
      </c>
      <c r="Z651" s="18">
        <v>590354.35</v>
      </c>
      <c r="AA651" s="18">
        <v>195351.9</v>
      </c>
      <c r="AB651" s="35">
        <f t="shared" si="82"/>
        <v>0.3408333683003275</v>
      </c>
      <c r="AC651" s="17">
        <f t="shared" si="83"/>
        <v>0.33090617524881455</v>
      </c>
    </row>
    <row r="652" spans="1:29" ht="20.4">
      <c r="A652" s="73"/>
      <c r="B652" s="57"/>
      <c r="C652" s="69"/>
      <c r="D652" s="63"/>
      <c r="E652" s="66"/>
      <c r="F652" s="63"/>
      <c r="G652" s="60"/>
      <c r="H652" s="60"/>
      <c r="I652" s="60"/>
      <c r="J652" s="60"/>
      <c r="K652" s="60"/>
      <c r="L652" s="7" t="s">
        <v>2153</v>
      </c>
      <c r="M652" s="7" t="s">
        <v>2168</v>
      </c>
      <c r="N652" s="7" t="s">
        <v>97</v>
      </c>
      <c r="O652" s="12" t="s">
        <v>41</v>
      </c>
      <c r="P652" s="12" t="s">
        <v>101</v>
      </c>
      <c r="Q652" s="8"/>
      <c r="R652" s="7">
        <v>240</v>
      </c>
      <c r="S652" s="7">
        <v>240</v>
      </c>
      <c r="T652" s="7">
        <v>75</v>
      </c>
      <c r="U652" s="35">
        <f t="shared" si="80"/>
        <v>0.3125</v>
      </c>
      <c r="V652" s="35">
        <f t="shared" si="81"/>
        <v>0.3125</v>
      </c>
      <c r="W652" s="7"/>
      <c r="X652" s="7"/>
      <c r="Y652" s="18">
        <v>573159.55</v>
      </c>
      <c r="Z652" s="18">
        <v>590354.35</v>
      </c>
      <c r="AA652" s="18">
        <v>195351.9</v>
      </c>
      <c r="AB652" s="35">
        <f t="shared" si="82"/>
        <v>0.3408333683003275</v>
      </c>
      <c r="AC652" s="17">
        <f t="shared" si="83"/>
        <v>0.33090617524881455</v>
      </c>
    </row>
    <row r="653" spans="1:29" ht="20.4">
      <c r="A653" s="73"/>
      <c r="B653" s="57"/>
      <c r="C653" s="69"/>
      <c r="D653" s="63"/>
      <c r="E653" s="66"/>
      <c r="F653" s="63"/>
      <c r="G653" s="60"/>
      <c r="H653" s="60"/>
      <c r="I653" s="60"/>
      <c r="J653" s="60"/>
      <c r="K653" s="60"/>
      <c r="L653" s="7" t="s">
        <v>2154</v>
      </c>
      <c r="M653" s="7" t="s">
        <v>2168</v>
      </c>
      <c r="N653" s="7" t="s">
        <v>97</v>
      </c>
      <c r="O653" s="12" t="s">
        <v>41</v>
      </c>
      <c r="P653" s="12" t="s">
        <v>101</v>
      </c>
      <c r="Q653" s="8"/>
      <c r="R653" s="7">
        <v>1440</v>
      </c>
      <c r="S653" s="7">
        <v>1440</v>
      </c>
      <c r="T653" s="7">
        <v>402</v>
      </c>
      <c r="U653" s="35">
        <f t="shared" si="80"/>
        <v>0.2791666666666667</v>
      </c>
      <c r="V653" s="35">
        <f t="shared" si="81"/>
        <v>0.2791666666666667</v>
      </c>
      <c r="W653" s="7"/>
      <c r="X653" s="7"/>
      <c r="Y653" s="18">
        <v>573159.55</v>
      </c>
      <c r="Z653" s="18">
        <v>590354.35</v>
      </c>
      <c r="AA653" s="18">
        <v>195351.9</v>
      </c>
      <c r="AB653" s="35">
        <f t="shared" si="82"/>
        <v>0.3408333683003275</v>
      </c>
      <c r="AC653" s="17">
        <f t="shared" si="83"/>
        <v>0.33090617524881455</v>
      </c>
    </row>
    <row r="654" spans="1:29" ht="20.4">
      <c r="A654" s="73"/>
      <c r="B654" s="57"/>
      <c r="C654" s="69"/>
      <c r="D654" s="63"/>
      <c r="E654" s="66"/>
      <c r="F654" s="63"/>
      <c r="G654" s="60"/>
      <c r="H654" s="60"/>
      <c r="I654" s="60"/>
      <c r="J654" s="60"/>
      <c r="K654" s="60"/>
      <c r="L654" s="7" t="s">
        <v>2155</v>
      </c>
      <c r="M654" s="7" t="s">
        <v>2168</v>
      </c>
      <c r="N654" s="7" t="s">
        <v>97</v>
      </c>
      <c r="O654" s="12" t="s">
        <v>41</v>
      </c>
      <c r="P654" s="12" t="s">
        <v>101</v>
      </c>
      <c r="Q654" s="8"/>
      <c r="R654" s="7">
        <v>360</v>
      </c>
      <c r="S654" s="7">
        <v>360</v>
      </c>
      <c r="T654" s="7">
        <v>92</v>
      </c>
      <c r="U654" s="35">
        <f t="shared" si="80"/>
        <v>0.25555555555555554</v>
      </c>
      <c r="V654" s="35">
        <f t="shared" si="81"/>
        <v>0.25555555555555554</v>
      </c>
      <c r="W654" s="7"/>
      <c r="X654" s="7"/>
      <c r="Y654" s="18">
        <v>573159.55</v>
      </c>
      <c r="Z654" s="18">
        <v>590354.35</v>
      </c>
      <c r="AA654" s="18">
        <v>195351.9</v>
      </c>
      <c r="AB654" s="35">
        <f t="shared" si="82"/>
        <v>0.3408333683003275</v>
      </c>
      <c r="AC654" s="17">
        <f t="shared" si="83"/>
        <v>0.33090617524881455</v>
      </c>
    </row>
    <row r="655" spans="1:29" ht="20.4">
      <c r="A655" s="73"/>
      <c r="B655" s="57"/>
      <c r="C655" s="69"/>
      <c r="D655" s="63"/>
      <c r="E655" s="66"/>
      <c r="F655" s="63"/>
      <c r="G655" s="60"/>
      <c r="H655" s="60"/>
      <c r="I655" s="60"/>
      <c r="J655" s="60"/>
      <c r="K655" s="60"/>
      <c r="L655" s="7" t="s">
        <v>2156</v>
      </c>
      <c r="M655" s="7" t="s">
        <v>2169</v>
      </c>
      <c r="N655" s="7" t="s">
        <v>97</v>
      </c>
      <c r="O655" s="12" t="s">
        <v>41</v>
      </c>
      <c r="P655" s="12" t="s">
        <v>101</v>
      </c>
      <c r="Q655" s="8"/>
      <c r="R655" s="7">
        <v>8000</v>
      </c>
      <c r="S655" s="7">
        <v>8000</v>
      </c>
      <c r="T655" s="7">
        <v>1753.87</v>
      </c>
      <c r="U655" s="35">
        <f t="shared" si="80"/>
        <v>0.21923374999999998</v>
      </c>
      <c r="V655" s="35">
        <f t="shared" si="81"/>
        <v>0.21923374999999998</v>
      </c>
      <c r="W655" s="7"/>
      <c r="X655" s="7"/>
      <c r="Y655" s="18">
        <v>573159.55</v>
      </c>
      <c r="Z655" s="18">
        <v>590354.35</v>
      </c>
      <c r="AA655" s="18">
        <v>195351.9</v>
      </c>
      <c r="AB655" s="35">
        <f t="shared" si="82"/>
        <v>0.3408333683003275</v>
      </c>
      <c r="AC655" s="17">
        <f t="shared" si="83"/>
        <v>0.33090617524881455</v>
      </c>
    </row>
    <row r="656" spans="1:29" ht="30.6">
      <c r="A656" s="72"/>
      <c r="B656" s="58"/>
      <c r="C656" s="70"/>
      <c r="D656" s="64"/>
      <c r="E656" s="67"/>
      <c r="F656" s="64"/>
      <c r="G656" s="61"/>
      <c r="H656" s="61"/>
      <c r="I656" s="61"/>
      <c r="J656" s="61"/>
      <c r="K656" s="61"/>
      <c r="L656" s="7" t="s">
        <v>2157</v>
      </c>
      <c r="M656" s="7" t="s">
        <v>2170</v>
      </c>
      <c r="N656" s="7" t="s">
        <v>97</v>
      </c>
      <c r="O656" s="12" t="s">
        <v>41</v>
      </c>
      <c r="P656" s="12" t="s">
        <v>101</v>
      </c>
      <c r="Q656" s="8"/>
      <c r="R656" s="7">
        <v>12</v>
      </c>
      <c r="S656" s="7">
        <v>12</v>
      </c>
      <c r="T656" s="7">
        <v>2.88</v>
      </c>
      <c r="U656" s="35">
        <f t="shared" si="80"/>
        <v>0.24</v>
      </c>
      <c r="V656" s="35">
        <f t="shared" si="81"/>
        <v>0.24</v>
      </c>
      <c r="W656" s="7"/>
      <c r="X656" s="7"/>
      <c r="Y656" s="18">
        <v>573159.55</v>
      </c>
      <c r="Z656" s="18">
        <v>590354.35</v>
      </c>
      <c r="AA656" s="18">
        <v>195351.9</v>
      </c>
      <c r="AB656" s="35">
        <f t="shared" si="82"/>
        <v>0.3408333683003275</v>
      </c>
      <c r="AC656" s="17">
        <f t="shared" si="83"/>
        <v>0.33090617524881455</v>
      </c>
    </row>
    <row r="657" spans="1:29" ht="142.8">
      <c r="A657" s="37" t="s">
        <v>796</v>
      </c>
      <c r="B657" s="38" t="s">
        <v>31</v>
      </c>
      <c r="C657" s="39" t="s">
        <v>568</v>
      </c>
      <c r="D657" s="40" t="s">
        <v>2219</v>
      </c>
      <c r="E657" s="54" t="s">
        <v>887</v>
      </c>
      <c r="F657" s="40" t="s">
        <v>2220</v>
      </c>
      <c r="G657" s="39">
        <v>2</v>
      </c>
      <c r="H657" s="39">
        <v>2.1</v>
      </c>
      <c r="I657" s="39" t="s">
        <v>827</v>
      </c>
      <c r="J657" s="39" t="s">
        <v>2216</v>
      </c>
      <c r="K657" s="39" t="s">
        <v>833</v>
      </c>
      <c r="L657" s="7" t="s">
        <v>2217</v>
      </c>
      <c r="M657" s="7" t="s">
        <v>2218</v>
      </c>
      <c r="N657" s="7" t="s">
        <v>97</v>
      </c>
      <c r="O657" s="12" t="s">
        <v>147</v>
      </c>
      <c r="P657" s="12" t="s">
        <v>257</v>
      </c>
      <c r="Q657" s="8"/>
      <c r="R657" s="7">
        <v>54</v>
      </c>
      <c r="S657" s="7">
        <v>54</v>
      </c>
      <c r="T657" s="7">
        <v>0</v>
      </c>
      <c r="U657" s="35">
        <f t="shared" si="80"/>
        <v>0</v>
      </c>
      <c r="V657" s="35">
        <f t="shared" si="81"/>
        <v>0</v>
      </c>
      <c r="W657" s="7"/>
      <c r="X657" s="7"/>
      <c r="Y657" s="18">
        <v>11575535</v>
      </c>
      <c r="Z657" s="18">
        <v>11922801</v>
      </c>
      <c r="AA657" s="18">
        <v>2893884</v>
      </c>
      <c r="AB657" s="35">
        <f t="shared" si="82"/>
        <v>0.2500000215972739</v>
      </c>
      <c r="AC657" s="17">
        <f t="shared" si="83"/>
        <v>0.24271846858804402</v>
      </c>
    </row>
    <row r="658" spans="1:29" ht="11.25">
      <c r="A658" s="52"/>
      <c r="B658" s="6"/>
      <c r="C658" s="22"/>
      <c r="D658" s="22"/>
      <c r="E658" s="22"/>
      <c r="F658" s="43"/>
      <c r="G658" s="23"/>
      <c r="H658" s="23"/>
      <c r="I658" s="23"/>
      <c r="J658" s="23"/>
      <c r="K658" s="23"/>
      <c r="L658" s="22"/>
      <c r="M658" s="22"/>
      <c r="N658" s="22"/>
      <c r="O658" s="23"/>
      <c r="P658" s="23"/>
      <c r="Q658" s="24"/>
      <c r="R658" s="22"/>
      <c r="S658" s="22"/>
      <c r="T658" s="22"/>
      <c r="U658" s="24"/>
      <c r="V658" s="24"/>
      <c r="W658" s="22"/>
      <c r="X658" s="22"/>
      <c r="Y658" s="27"/>
      <c r="Z658" s="27"/>
      <c r="AA658" s="27"/>
      <c r="AB658" s="24"/>
      <c r="AC658" s="28"/>
    </row>
    <row r="659" spans="1:29" ht="102">
      <c r="A659" s="44" t="s">
        <v>903</v>
      </c>
      <c r="B659" s="6" t="s">
        <v>29</v>
      </c>
      <c r="C659" s="7" t="s">
        <v>904</v>
      </c>
      <c r="D659" s="7" t="s">
        <v>907</v>
      </c>
      <c r="E659" s="7"/>
      <c r="F659" s="42"/>
      <c r="G659" s="12"/>
      <c r="H659" s="12"/>
      <c r="I659" s="12"/>
      <c r="J659" s="12"/>
      <c r="K659" s="12"/>
      <c r="L659" s="7"/>
      <c r="M659" s="7"/>
      <c r="N659" s="7"/>
      <c r="O659" s="12"/>
      <c r="P659" s="12"/>
      <c r="Q659" s="8"/>
      <c r="R659" s="7"/>
      <c r="S659" s="7"/>
      <c r="T659" s="7"/>
      <c r="U659" s="8"/>
      <c r="V659" s="8"/>
      <c r="W659" s="7"/>
      <c r="X659" s="7"/>
      <c r="Y659" s="18"/>
      <c r="Z659" s="18"/>
      <c r="AA659" s="18"/>
      <c r="AB659" s="8"/>
      <c r="AC659" s="13"/>
    </row>
    <row r="660" spans="1:29" ht="20.4">
      <c r="A660" s="44" t="s">
        <v>903</v>
      </c>
      <c r="B660" s="6" t="s">
        <v>30</v>
      </c>
      <c r="C660" s="7" t="s">
        <v>904</v>
      </c>
      <c r="D660" s="7" t="s">
        <v>906</v>
      </c>
      <c r="E660" s="7"/>
      <c r="F660" s="42"/>
      <c r="G660" s="12"/>
      <c r="H660" s="12"/>
      <c r="I660" s="12"/>
      <c r="J660" s="12"/>
      <c r="K660" s="12"/>
      <c r="L660" s="7"/>
      <c r="M660" s="7"/>
      <c r="N660" s="7"/>
      <c r="O660" s="12"/>
      <c r="P660" s="12"/>
      <c r="Q660" s="8"/>
      <c r="R660" s="7"/>
      <c r="S660" s="7"/>
      <c r="T660" s="7"/>
      <c r="U660" s="8"/>
      <c r="V660" s="8"/>
      <c r="W660" s="7"/>
      <c r="X660" s="7"/>
      <c r="Y660" s="18"/>
      <c r="Z660" s="18"/>
      <c r="AA660" s="18"/>
      <c r="AB660" s="8"/>
      <c r="AC660" s="13"/>
    </row>
    <row r="661" spans="1:29" ht="122.4">
      <c r="A661" s="44" t="s">
        <v>903</v>
      </c>
      <c r="B661" s="6" t="s">
        <v>36</v>
      </c>
      <c r="C661" s="7" t="s">
        <v>904</v>
      </c>
      <c r="D661" s="7" t="s">
        <v>921</v>
      </c>
      <c r="E661" s="7" t="s">
        <v>905</v>
      </c>
      <c r="F661" s="42" t="s">
        <v>2358</v>
      </c>
      <c r="G661" s="12">
        <v>1</v>
      </c>
      <c r="H661" s="12">
        <v>1.9</v>
      </c>
      <c r="I661" s="12" t="s">
        <v>675</v>
      </c>
      <c r="J661" s="12" t="s">
        <v>908</v>
      </c>
      <c r="K661" s="12" t="s">
        <v>652</v>
      </c>
      <c r="L661" s="7" t="s">
        <v>1372</v>
      </c>
      <c r="M661" s="7" t="s">
        <v>914</v>
      </c>
      <c r="N661" s="7" t="s">
        <v>97</v>
      </c>
      <c r="O661" s="12" t="s">
        <v>100</v>
      </c>
      <c r="P661" s="12" t="s">
        <v>101</v>
      </c>
      <c r="Q661" s="8"/>
      <c r="R661" s="7">
        <v>100</v>
      </c>
      <c r="S661" s="7">
        <v>100</v>
      </c>
      <c r="T661" s="7">
        <v>0</v>
      </c>
      <c r="U661" s="8">
        <f aca="true" t="shared" si="84" ref="U661:U664">_xlfn.IFERROR((T661/R661),"0")</f>
        <v>0</v>
      </c>
      <c r="V661" s="8">
        <f aca="true" t="shared" si="85" ref="V661:V664">_xlfn.IFERROR((T661/S661),"0")</f>
        <v>0</v>
      </c>
      <c r="W661" s="7"/>
      <c r="X661" s="7"/>
      <c r="Y661" s="18">
        <v>119000</v>
      </c>
      <c r="Z661" s="18">
        <v>399840</v>
      </c>
      <c r="AA661" s="18">
        <v>0</v>
      </c>
      <c r="AB661" s="8">
        <f aca="true" t="shared" si="86" ref="AB661:AB664">_xlfn.IFERROR((AA661/Y661),"0")</f>
        <v>0</v>
      </c>
      <c r="AC661" s="13">
        <f aca="true" t="shared" si="87" ref="AC661:AC664">_xlfn.IFERROR((AA661/Z661),"0")</f>
        <v>0</v>
      </c>
    </row>
    <row r="662" spans="1:29" ht="53.25" customHeight="1">
      <c r="A662" s="71" t="s">
        <v>903</v>
      </c>
      <c r="B662" s="56" t="s">
        <v>31</v>
      </c>
      <c r="C662" s="68" t="s">
        <v>904</v>
      </c>
      <c r="D662" s="59" t="s">
        <v>921</v>
      </c>
      <c r="E662" s="65" t="s">
        <v>905</v>
      </c>
      <c r="F662" s="62" t="s">
        <v>2358</v>
      </c>
      <c r="G662" s="59">
        <v>1</v>
      </c>
      <c r="H662" s="59">
        <v>1.9</v>
      </c>
      <c r="I662" s="59" t="s">
        <v>675</v>
      </c>
      <c r="J662" s="59" t="s">
        <v>908</v>
      </c>
      <c r="K662" s="59" t="s">
        <v>652</v>
      </c>
      <c r="L662" s="7" t="s">
        <v>1373</v>
      </c>
      <c r="M662" s="7" t="s">
        <v>915</v>
      </c>
      <c r="N662" s="7" t="s">
        <v>97</v>
      </c>
      <c r="O662" s="12" t="s">
        <v>100</v>
      </c>
      <c r="P662" s="12" t="s">
        <v>101</v>
      </c>
      <c r="Q662" s="8"/>
      <c r="R662" s="7">
        <v>100</v>
      </c>
      <c r="S662" s="7">
        <v>100</v>
      </c>
      <c r="T662" s="7">
        <v>0</v>
      </c>
      <c r="U662" s="8">
        <f t="shared" si="84"/>
        <v>0</v>
      </c>
      <c r="V662" s="8">
        <f t="shared" si="85"/>
        <v>0</v>
      </c>
      <c r="W662" s="7"/>
      <c r="X662" s="7"/>
      <c r="Y662" s="18">
        <v>119000</v>
      </c>
      <c r="Z662" s="18">
        <v>399840</v>
      </c>
      <c r="AA662" s="18">
        <v>0</v>
      </c>
      <c r="AB662" s="8">
        <f t="shared" si="86"/>
        <v>0</v>
      </c>
      <c r="AC662" s="13">
        <f t="shared" si="87"/>
        <v>0</v>
      </c>
    </row>
    <row r="663" spans="1:29" ht="53.25" customHeight="1">
      <c r="A663" s="73"/>
      <c r="B663" s="57"/>
      <c r="C663" s="69"/>
      <c r="D663" s="60"/>
      <c r="E663" s="66"/>
      <c r="F663" s="63"/>
      <c r="G663" s="60"/>
      <c r="H663" s="60"/>
      <c r="I663" s="60"/>
      <c r="J663" s="60"/>
      <c r="K663" s="60"/>
      <c r="L663" s="7" t="s">
        <v>1372</v>
      </c>
      <c r="M663" s="7" t="s">
        <v>916</v>
      </c>
      <c r="N663" s="7" t="s">
        <v>97</v>
      </c>
      <c r="O663" s="12" t="s">
        <v>100</v>
      </c>
      <c r="P663" s="12" t="s">
        <v>103</v>
      </c>
      <c r="Q663" s="8"/>
      <c r="R663" s="7">
        <v>100</v>
      </c>
      <c r="S663" s="7">
        <v>100</v>
      </c>
      <c r="T663" s="7">
        <v>0</v>
      </c>
      <c r="U663" s="8">
        <f t="shared" si="84"/>
        <v>0</v>
      </c>
      <c r="V663" s="8">
        <f t="shared" si="85"/>
        <v>0</v>
      </c>
      <c r="W663" s="7"/>
      <c r="X663" s="7"/>
      <c r="Y663" s="18">
        <v>113100</v>
      </c>
      <c r="Z663" s="18">
        <v>380016</v>
      </c>
      <c r="AA663" s="18">
        <v>0</v>
      </c>
      <c r="AB663" s="8">
        <f t="shared" si="86"/>
        <v>0</v>
      </c>
      <c r="AC663" s="13">
        <f t="shared" si="87"/>
        <v>0</v>
      </c>
    </row>
    <row r="664" spans="1:29" ht="53.25" customHeight="1">
      <c r="A664" s="72"/>
      <c r="B664" s="58"/>
      <c r="C664" s="70"/>
      <c r="D664" s="61"/>
      <c r="E664" s="67"/>
      <c r="F664" s="64"/>
      <c r="G664" s="61"/>
      <c r="H664" s="61"/>
      <c r="I664" s="61"/>
      <c r="J664" s="61"/>
      <c r="K664" s="61"/>
      <c r="L664" s="7" t="s">
        <v>1373</v>
      </c>
      <c r="M664" s="7" t="s">
        <v>917</v>
      </c>
      <c r="N664" s="7" t="s">
        <v>97</v>
      </c>
      <c r="O664" s="12" t="s">
        <v>99</v>
      </c>
      <c r="P664" s="12" t="s">
        <v>920</v>
      </c>
      <c r="Q664" s="8"/>
      <c r="R664" s="7" t="s">
        <v>877</v>
      </c>
      <c r="S664" s="7">
        <v>4</v>
      </c>
      <c r="T664" s="7">
        <v>0</v>
      </c>
      <c r="U664" s="8">
        <f t="shared" si="84"/>
        <v>0</v>
      </c>
      <c r="V664" s="8">
        <f t="shared" si="85"/>
        <v>0</v>
      </c>
      <c r="W664" s="7"/>
      <c r="X664" s="7"/>
      <c r="Y664" s="18">
        <v>148900</v>
      </c>
      <c r="Z664" s="18">
        <v>500304</v>
      </c>
      <c r="AA664" s="18">
        <v>0</v>
      </c>
      <c r="AB664" s="8">
        <f t="shared" si="86"/>
        <v>0</v>
      </c>
      <c r="AC664" s="13">
        <f t="shared" si="87"/>
        <v>0</v>
      </c>
    </row>
    <row r="665" spans="1:29" ht="11.25">
      <c r="A665" s="52"/>
      <c r="B665" s="6"/>
      <c r="C665" s="22"/>
      <c r="D665" s="22"/>
      <c r="E665" s="22"/>
      <c r="F665" s="43"/>
      <c r="G665" s="23"/>
      <c r="H665" s="23"/>
      <c r="I665" s="23"/>
      <c r="J665" s="23"/>
      <c r="K665" s="23"/>
      <c r="L665" s="22"/>
      <c r="M665" s="22"/>
      <c r="N665" s="22"/>
      <c r="O665" s="23"/>
      <c r="P665" s="23"/>
      <c r="Q665" s="24"/>
      <c r="R665" s="22"/>
      <c r="S665" s="22"/>
      <c r="T665" s="22"/>
      <c r="U665" s="24"/>
      <c r="V665" s="24"/>
      <c r="W665" s="22"/>
      <c r="X665" s="22"/>
      <c r="Y665" s="27"/>
      <c r="Z665" s="27"/>
      <c r="AA665" s="27"/>
      <c r="AB665" s="24"/>
      <c r="AC665" s="28"/>
    </row>
    <row r="666" spans="1:29" ht="102">
      <c r="A666" s="44" t="s">
        <v>922</v>
      </c>
      <c r="B666" s="6" t="s">
        <v>29</v>
      </c>
      <c r="C666" s="7" t="s">
        <v>904</v>
      </c>
      <c r="D666" s="7" t="s">
        <v>907</v>
      </c>
      <c r="E666" s="7"/>
      <c r="F666" s="42"/>
      <c r="G666" s="12"/>
      <c r="H666" s="12"/>
      <c r="I666" s="12"/>
      <c r="J666" s="12"/>
      <c r="K666" s="12"/>
      <c r="L666" s="7"/>
      <c r="M666" s="7"/>
      <c r="N666" s="7"/>
      <c r="O666" s="12"/>
      <c r="P666" s="12"/>
      <c r="Q666" s="8"/>
      <c r="R666" s="7"/>
      <c r="S666" s="7"/>
      <c r="T666" s="7"/>
      <c r="U666" s="8"/>
      <c r="V666" s="8"/>
      <c r="W666" s="7"/>
      <c r="X666" s="7"/>
      <c r="Y666" s="18"/>
      <c r="Z666" s="18"/>
      <c r="AA666" s="18"/>
      <c r="AB666" s="8"/>
      <c r="AC666" s="13"/>
    </row>
    <row r="667" spans="1:29" ht="20.4">
      <c r="A667" s="44" t="s">
        <v>922</v>
      </c>
      <c r="B667" s="6" t="s">
        <v>30</v>
      </c>
      <c r="C667" s="7" t="s">
        <v>904</v>
      </c>
      <c r="D667" s="7" t="s">
        <v>924</v>
      </c>
      <c r="E667" s="7"/>
      <c r="F667" s="42"/>
      <c r="G667" s="12"/>
      <c r="H667" s="12"/>
      <c r="I667" s="12"/>
      <c r="J667" s="12"/>
      <c r="K667" s="12"/>
      <c r="L667" s="7" t="e">
        <v>#N/A</v>
      </c>
      <c r="M667" s="7"/>
      <c r="N667" s="7"/>
      <c r="O667" s="12"/>
      <c r="P667" s="12"/>
      <c r="Q667" s="8"/>
      <c r="R667" s="7"/>
      <c r="S667" s="7"/>
      <c r="T667" s="7"/>
      <c r="U667" s="8" t="str">
        <f aca="true" t="shared" si="88" ref="U667:U674">_xlfn.IFERROR((T667/R667),"0")</f>
        <v>0</v>
      </c>
      <c r="V667" s="8" t="str">
        <f aca="true" t="shared" si="89" ref="V667:V674">_xlfn.IFERROR((T667/S667),"0")</f>
        <v>0</v>
      </c>
      <c r="W667" s="7"/>
      <c r="X667" s="7"/>
      <c r="Y667" s="18"/>
      <c r="Z667" s="18"/>
      <c r="AA667" s="18"/>
      <c r="AB667" s="8" t="str">
        <f aca="true" t="shared" si="90" ref="AB667:AB674">_xlfn.IFERROR((AA667/Y667),"0")</f>
        <v>0</v>
      </c>
      <c r="AC667" s="13" t="str">
        <f aca="true" t="shared" si="91" ref="AC667:AC674">_xlfn.IFERROR((AA667/Z667),"0")</f>
        <v>0</v>
      </c>
    </row>
    <row r="668" spans="1:29" ht="67.5" customHeight="1">
      <c r="A668" s="71" t="s">
        <v>922</v>
      </c>
      <c r="B668" s="56" t="s">
        <v>36</v>
      </c>
      <c r="C668" s="68" t="s">
        <v>904</v>
      </c>
      <c r="D668" s="59" t="s">
        <v>948</v>
      </c>
      <c r="E668" s="65" t="s">
        <v>923</v>
      </c>
      <c r="F668" s="62" t="s">
        <v>2359</v>
      </c>
      <c r="G668" s="59">
        <v>1</v>
      </c>
      <c r="H668" s="59">
        <v>1.3</v>
      </c>
      <c r="I668" s="59" t="s">
        <v>73</v>
      </c>
      <c r="J668" s="59" t="s">
        <v>925</v>
      </c>
      <c r="K668" s="59" t="s">
        <v>935</v>
      </c>
      <c r="L668" s="7" t="s">
        <v>1374</v>
      </c>
      <c r="M668" s="7" t="s">
        <v>941</v>
      </c>
      <c r="N668" s="7" t="s">
        <v>97</v>
      </c>
      <c r="O668" s="12" t="s">
        <v>99</v>
      </c>
      <c r="P668" s="12" t="s">
        <v>102</v>
      </c>
      <c r="Q668" s="8"/>
      <c r="R668" s="7">
        <v>87.5</v>
      </c>
      <c r="S668" s="7">
        <v>87.5</v>
      </c>
      <c r="T668" s="7">
        <v>0</v>
      </c>
      <c r="U668" s="8">
        <f t="shared" si="88"/>
        <v>0</v>
      </c>
      <c r="V668" s="8">
        <f t="shared" si="89"/>
        <v>0</v>
      </c>
      <c r="W668" s="7"/>
      <c r="X668" s="7"/>
      <c r="Y668" s="18">
        <v>0</v>
      </c>
      <c r="Z668" s="18">
        <v>388509.97</v>
      </c>
      <c r="AA668" s="18">
        <v>0</v>
      </c>
      <c r="AB668" s="8" t="str">
        <f t="shared" si="90"/>
        <v>0</v>
      </c>
      <c r="AC668" s="13">
        <f t="shared" si="91"/>
        <v>0</v>
      </c>
    </row>
    <row r="669" spans="1:29" ht="67.5" customHeight="1">
      <c r="A669" s="72"/>
      <c r="B669" s="58"/>
      <c r="C669" s="70"/>
      <c r="D669" s="61"/>
      <c r="E669" s="67"/>
      <c r="F669" s="64"/>
      <c r="G669" s="61"/>
      <c r="H669" s="61"/>
      <c r="I669" s="61"/>
      <c r="J669" s="61"/>
      <c r="K669" s="61"/>
      <c r="L669" s="7" t="s">
        <v>1374</v>
      </c>
      <c r="M669" s="7" t="s">
        <v>941</v>
      </c>
      <c r="N669" s="7" t="s">
        <v>97</v>
      </c>
      <c r="O669" s="12" t="s">
        <v>99</v>
      </c>
      <c r="P669" s="12" t="s">
        <v>102</v>
      </c>
      <c r="Q669" s="8"/>
      <c r="R669" s="7">
        <v>87.5</v>
      </c>
      <c r="S669" s="7">
        <v>87.5</v>
      </c>
      <c r="T669" s="7">
        <v>0</v>
      </c>
      <c r="U669" s="8">
        <f t="shared" si="88"/>
        <v>0</v>
      </c>
      <c r="V669" s="8">
        <f t="shared" si="89"/>
        <v>0</v>
      </c>
      <c r="W669" s="7"/>
      <c r="X669" s="7"/>
      <c r="Y669" s="18">
        <v>0</v>
      </c>
      <c r="Z669" s="18">
        <v>388509.97</v>
      </c>
      <c r="AA669" s="18">
        <v>0</v>
      </c>
      <c r="AB669" s="8" t="str">
        <f t="shared" si="90"/>
        <v>0</v>
      </c>
      <c r="AC669" s="13">
        <f t="shared" si="91"/>
        <v>0</v>
      </c>
    </row>
    <row r="670" spans="1:29" ht="81.6">
      <c r="A670" s="44" t="s">
        <v>922</v>
      </c>
      <c r="B670" s="6" t="s">
        <v>36</v>
      </c>
      <c r="C670" s="7" t="s">
        <v>904</v>
      </c>
      <c r="D670" s="7" t="s">
        <v>948</v>
      </c>
      <c r="E670" s="7" t="s">
        <v>923</v>
      </c>
      <c r="F670" s="42" t="s">
        <v>2359</v>
      </c>
      <c r="G670" s="12">
        <v>1</v>
      </c>
      <c r="H670" s="12">
        <v>1.5</v>
      </c>
      <c r="I670" s="12" t="s">
        <v>933</v>
      </c>
      <c r="J670" s="12" t="s">
        <v>926</v>
      </c>
      <c r="K670" s="12" t="s">
        <v>936</v>
      </c>
      <c r="L670" s="7" t="s">
        <v>939</v>
      </c>
      <c r="M670" s="7" t="s">
        <v>584</v>
      </c>
      <c r="N670" s="7" t="s">
        <v>97</v>
      </c>
      <c r="O670" s="12" t="s">
        <v>99</v>
      </c>
      <c r="P670" s="12" t="s">
        <v>584</v>
      </c>
      <c r="Q670" s="8"/>
      <c r="R670" s="7">
        <v>0</v>
      </c>
      <c r="S670" s="7">
        <v>0</v>
      </c>
      <c r="T670" s="7">
        <v>0</v>
      </c>
      <c r="U670" s="8" t="str">
        <f t="shared" si="88"/>
        <v>0</v>
      </c>
      <c r="V670" s="8" t="str">
        <f t="shared" si="89"/>
        <v>0</v>
      </c>
      <c r="W670" s="7"/>
      <c r="X670" s="7"/>
      <c r="Y670" s="18">
        <v>4912818</v>
      </c>
      <c r="Z670" s="18">
        <v>4912818</v>
      </c>
      <c r="AA670" s="18">
        <v>0</v>
      </c>
      <c r="AB670" s="35">
        <f t="shared" si="90"/>
        <v>0</v>
      </c>
      <c r="AC670" s="17">
        <f t="shared" si="91"/>
        <v>0</v>
      </c>
    </row>
    <row r="671" spans="1:29" ht="30.6">
      <c r="A671" s="44" t="s">
        <v>922</v>
      </c>
      <c r="B671" s="6" t="s">
        <v>36</v>
      </c>
      <c r="C671" s="7" t="s">
        <v>904</v>
      </c>
      <c r="D671" s="7" t="s">
        <v>940</v>
      </c>
      <c r="E671" s="7" t="s">
        <v>923</v>
      </c>
      <c r="F671" s="42" t="s">
        <v>940</v>
      </c>
      <c r="G671" s="12">
        <v>1</v>
      </c>
      <c r="H671" s="12">
        <v>1.5</v>
      </c>
      <c r="I671" s="12" t="s">
        <v>933</v>
      </c>
      <c r="J671" s="12" t="s">
        <v>927</v>
      </c>
      <c r="K671" s="12" t="s">
        <v>937</v>
      </c>
      <c r="L671" s="7" t="s">
        <v>1375</v>
      </c>
      <c r="M671" s="7" t="s">
        <v>942</v>
      </c>
      <c r="N671" s="7" t="s">
        <v>98</v>
      </c>
      <c r="O671" s="12" t="s">
        <v>99</v>
      </c>
      <c r="P671" s="12" t="s">
        <v>945</v>
      </c>
      <c r="Q671" s="8"/>
      <c r="R671" s="7" t="s">
        <v>116</v>
      </c>
      <c r="S671" s="7">
        <v>1</v>
      </c>
      <c r="T671" s="7">
        <v>0</v>
      </c>
      <c r="U671" s="8">
        <f t="shared" si="88"/>
        <v>0</v>
      </c>
      <c r="V671" s="8">
        <f t="shared" si="89"/>
        <v>0</v>
      </c>
      <c r="W671" s="7"/>
      <c r="X671" s="7"/>
      <c r="Y671" s="18">
        <v>0</v>
      </c>
      <c r="Z671" s="18">
        <v>80399</v>
      </c>
      <c r="AA671" s="18">
        <v>80394</v>
      </c>
      <c r="AB671" s="35" t="str">
        <f t="shared" si="90"/>
        <v>0</v>
      </c>
      <c r="AC671" s="17">
        <f t="shared" si="91"/>
        <v>0.9999378101717683</v>
      </c>
    </row>
    <row r="672" spans="1:29" ht="61.2">
      <c r="A672" s="44" t="s">
        <v>922</v>
      </c>
      <c r="B672" s="6" t="s">
        <v>36</v>
      </c>
      <c r="C672" s="7" t="s">
        <v>904</v>
      </c>
      <c r="D672" s="7" t="s">
        <v>949</v>
      </c>
      <c r="E672" s="7" t="s">
        <v>923</v>
      </c>
      <c r="F672" s="42" t="s">
        <v>950</v>
      </c>
      <c r="G672" s="12">
        <v>1</v>
      </c>
      <c r="H672" s="12">
        <v>1.3</v>
      </c>
      <c r="I672" s="12" t="s">
        <v>934</v>
      </c>
      <c r="J672" s="12" t="s">
        <v>928</v>
      </c>
      <c r="K672" s="12" t="s">
        <v>938</v>
      </c>
      <c r="L672" s="7" t="s">
        <v>1376</v>
      </c>
      <c r="M672" s="7" t="s">
        <v>943</v>
      </c>
      <c r="N672" s="7" t="s">
        <v>98</v>
      </c>
      <c r="O672" s="12" t="s">
        <v>99</v>
      </c>
      <c r="P672" s="12" t="s">
        <v>101</v>
      </c>
      <c r="Q672" s="8"/>
      <c r="R672" s="7">
        <v>36</v>
      </c>
      <c r="S672" s="7">
        <v>36</v>
      </c>
      <c r="T672" s="7">
        <v>3</v>
      </c>
      <c r="U672" s="8">
        <f t="shared" si="88"/>
        <v>0.08333333333333333</v>
      </c>
      <c r="V672" s="8">
        <f t="shared" si="89"/>
        <v>0.08333333333333333</v>
      </c>
      <c r="W672" s="7"/>
      <c r="X672" s="7"/>
      <c r="Y672" s="18">
        <v>100000</v>
      </c>
      <c r="Z672" s="18">
        <v>100000</v>
      </c>
      <c r="AA672" s="18">
        <v>0</v>
      </c>
      <c r="AB672" s="35">
        <f t="shared" si="90"/>
        <v>0</v>
      </c>
      <c r="AC672" s="17">
        <f t="shared" si="91"/>
        <v>0</v>
      </c>
    </row>
    <row r="673" spans="1:29" ht="81.6">
      <c r="A673" s="44" t="s">
        <v>922</v>
      </c>
      <c r="B673" s="6" t="s">
        <v>36</v>
      </c>
      <c r="C673" s="7" t="s">
        <v>904</v>
      </c>
      <c r="D673" s="7" t="s">
        <v>948</v>
      </c>
      <c r="E673" s="7" t="s">
        <v>923</v>
      </c>
      <c r="F673" s="42" t="s">
        <v>2359</v>
      </c>
      <c r="G673" s="12">
        <v>1</v>
      </c>
      <c r="H673" s="12">
        <v>1.3</v>
      </c>
      <c r="I673" s="12" t="s">
        <v>73</v>
      </c>
      <c r="J673" s="12" t="s">
        <v>929</v>
      </c>
      <c r="K673" s="12" t="s">
        <v>911</v>
      </c>
      <c r="L673" s="7" t="s">
        <v>1377</v>
      </c>
      <c r="M673" s="7" t="s">
        <v>944</v>
      </c>
      <c r="N673" s="7" t="s">
        <v>97</v>
      </c>
      <c r="O673" s="12" t="s">
        <v>99</v>
      </c>
      <c r="P673" s="12" t="s">
        <v>102</v>
      </c>
      <c r="Q673" s="8"/>
      <c r="R673" s="7" t="s">
        <v>116</v>
      </c>
      <c r="S673" s="7">
        <v>1</v>
      </c>
      <c r="T673" s="7">
        <v>0</v>
      </c>
      <c r="U673" s="8">
        <f t="shared" si="88"/>
        <v>0</v>
      </c>
      <c r="V673" s="8">
        <f t="shared" si="89"/>
        <v>0</v>
      </c>
      <c r="W673" s="7"/>
      <c r="X673" s="7"/>
      <c r="Y673" s="18">
        <v>0</v>
      </c>
      <c r="Z673" s="18">
        <v>300000</v>
      </c>
      <c r="AA673" s="18"/>
      <c r="AB673" s="35" t="str">
        <f t="shared" si="90"/>
        <v>0</v>
      </c>
      <c r="AC673" s="17">
        <f t="shared" si="91"/>
        <v>0</v>
      </c>
    </row>
    <row r="674" spans="1:29" ht="61.2">
      <c r="A674" s="44" t="s">
        <v>922</v>
      </c>
      <c r="B674" s="6" t="s">
        <v>36</v>
      </c>
      <c r="C674" s="7" t="s">
        <v>904</v>
      </c>
      <c r="D674" s="7" t="s">
        <v>951</v>
      </c>
      <c r="E674" s="7" t="s">
        <v>923</v>
      </c>
      <c r="F674" s="42" t="s">
        <v>2360</v>
      </c>
      <c r="G674" s="12">
        <v>1</v>
      </c>
      <c r="H674" s="12">
        <v>1.3</v>
      </c>
      <c r="I674" s="12" t="s">
        <v>324</v>
      </c>
      <c r="J674" s="12" t="s">
        <v>931</v>
      </c>
      <c r="K674" s="12" t="s">
        <v>295</v>
      </c>
      <c r="L674" s="7" t="s">
        <v>405</v>
      </c>
      <c r="M674" s="7" t="s">
        <v>405</v>
      </c>
      <c r="N674" s="7" t="s">
        <v>98</v>
      </c>
      <c r="O674" s="12" t="s">
        <v>100</v>
      </c>
      <c r="P674" s="12" t="s">
        <v>405</v>
      </c>
      <c r="Q674" s="8"/>
      <c r="R674" s="7">
        <v>0</v>
      </c>
      <c r="S674" s="7">
        <v>0</v>
      </c>
      <c r="T674" s="7">
        <v>0</v>
      </c>
      <c r="U674" s="8" t="str">
        <f t="shared" si="88"/>
        <v>0</v>
      </c>
      <c r="V674" s="8" t="str">
        <f t="shared" si="89"/>
        <v>0</v>
      </c>
      <c r="W674" s="7"/>
      <c r="X674" s="7"/>
      <c r="Y674" s="18">
        <v>83955</v>
      </c>
      <c r="Z674" s="18">
        <v>0</v>
      </c>
      <c r="AA674" s="18">
        <v>0</v>
      </c>
      <c r="AB674" s="8">
        <f t="shared" si="90"/>
        <v>0</v>
      </c>
      <c r="AC674" s="13" t="str">
        <f t="shared" si="91"/>
        <v>0</v>
      </c>
    </row>
    <row r="675" spans="1:29" ht="112.2">
      <c r="A675" s="44" t="s">
        <v>922</v>
      </c>
      <c r="B675" s="6" t="s">
        <v>36</v>
      </c>
      <c r="C675" s="7" t="s">
        <v>904</v>
      </c>
      <c r="D675" s="7" t="s">
        <v>952</v>
      </c>
      <c r="E675" s="7" t="s">
        <v>923</v>
      </c>
      <c r="F675" s="42" t="s">
        <v>2361</v>
      </c>
      <c r="G675" s="12">
        <v>1</v>
      </c>
      <c r="H675" s="12">
        <v>1.3</v>
      </c>
      <c r="I675" s="12" t="s">
        <v>324</v>
      </c>
      <c r="J675" s="12" t="s">
        <v>932</v>
      </c>
      <c r="K675" s="12" t="s">
        <v>295</v>
      </c>
      <c r="L675" s="7"/>
      <c r="M675" s="7" t="s">
        <v>307</v>
      </c>
      <c r="N675" s="7" t="s">
        <v>98</v>
      </c>
      <c r="O675" s="12" t="s">
        <v>41</v>
      </c>
      <c r="P675" s="12" t="s">
        <v>947</v>
      </c>
      <c r="Q675" s="8"/>
      <c r="R675" s="7">
        <v>1</v>
      </c>
      <c r="S675" s="7">
        <v>1</v>
      </c>
      <c r="T675" s="7">
        <v>0</v>
      </c>
      <c r="U675" s="8"/>
      <c r="V675" s="8"/>
      <c r="W675" s="7"/>
      <c r="X675" s="7"/>
      <c r="Y675" s="18">
        <v>0</v>
      </c>
      <c r="Z675" s="18">
        <v>528800</v>
      </c>
      <c r="AA675" s="18">
        <v>528800</v>
      </c>
      <c r="AB675" s="8"/>
      <c r="AC675" s="13"/>
    </row>
    <row r="676" spans="1:29" ht="40.8">
      <c r="A676" s="74" t="s">
        <v>922</v>
      </c>
      <c r="B676" s="56" t="s">
        <v>31</v>
      </c>
      <c r="C676" s="68" t="s">
        <v>904</v>
      </c>
      <c r="D676" s="59" t="s">
        <v>948</v>
      </c>
      <c r="E676" s="65" t="s">
        <v>923</v>
      </c>
      <c r="F676" s="62" t="s">
        <v>2359</v>
      </c>
      <c r="G676" s="59">
        <v>1</v>
      </c>
      <c r="H676" s="59">
        <v>1.3</v>
      </c>
      <c r="I676" s="59" t="s">
        <v>324</v>
      </c>
      <c r="J676" s="59" t="s">
        <v>930</v>
      </c>
      <c r="K676" s="59" t="s">
        <v>295</v>
      </c>
      <c r="L676" s="7" t="s">
        <v>1378</v>
      </c>
      <c r="M676" s="7" t="s">
        <v>307</v>
      </c>
      <c r="N676" s="7" t="s">
        <v>98</v>
      </c>
      <c r="O676" s="12" t="s">
        <v>41</v>
      </c>
      <c r="P676" s="12" t="s">
        <v>946</v>
      </c>
      <c r="Q676" s="8"/>
      <c r="R676" s="7">
        <v>3</v>
      </c>
      <c r="S676" s="7">
        <v>3</v>
      </c>
      <c r="T676" s="7">
        <v>0</v>
      </c>
      <c r="U676" s="8">
        <f aca="true" t="shared" si="92" ref="U676:U740">_xlfn.IFERROR((T676/R676),"0")</f>
        <v>0</v>
      </c>
      <c r="V676" s="8">
        <f aca="true" t="shared" si="93" ref="V676:V740">_xlfn.IFERROR((T676/S676),"0")</f>
        <v>0</v>
      </c>
      <c r="W676" s="7"/>
      <c r="X676" s="7"/>
      <c r="Y676" s="18">
        <v>1000000</v>
      </c>
      <c r="Z676" s="18">
        <v>134500</v>
      </c>
      <c r="AA676" s="18">
        <v>134500</v>
      </c>
      <c r="AB676" s="35">
        <f aca="true" t="shared" si="94" ref="AB676:AB740">_xlfn.IFERROR((AA676/Y676),"0")</f>
        <v>0.1345</v>
      </c>
      <c r="AC676" s="13">
        <f aca="true" t="shared" si="95" ref="AC676:AC740">_xlfn.IFERROR((AA676/Z676),"0")</f>
        <v>1</v>
      </c>
    </row>
    <row r="677" spans="1:29" ht="22.5" customHeight="1">
      <c r="A677" s="76"/>
      <c r="B677" s="58"/>
      <c r="C677" s="70"/>
      <c r="D677" s="61"/>
      <c r="E677" s="67"/>
      <c r="F677" s="64"/>
      <c r="G677" s="61"/>
      <c r="H677" s="61"/>
      <c r="I677" s="61"/>
      <c r="J677" s="61"/>
      <c r="K677" s="61"/>
      <c r="L677" s="7" t="s">
        <v>1379</v>
      </c>
      <c r="M677" s="7" t="s">
        <v>307</v>
      </c>
      <c r="N677" s="7" t="s">
        <v>98</v>
      </c>
      <c r="O677" s="12" t="s">
        <v>41</v>
      </c>
      <c r="P677" s="12" t="s">
        <v>179</v>
      </c>
      <c r="Q677" s="8"/>
      <c r="R677" s="7">
        <v>250000</v>
      </c>
      <c r="S677" s="7">
        <v>250000</v>
      </c>
      <c r="T677" s="7">
        <v>0</v>
      </c>
      <c r="U677" s="8">
        <f t="shared" si="92"/>
        <v>0</v>
      </c>
      <c r="V677" s="8">
        <f t="shared" si="93"/>
        <v>0</v>
      </c>
      <c r="W677" s="7"/>
      <c r="X677" s="7"/>
      <c r="Y677" s="18">
        <v>1000000</v>
      </c>
      <c r="Z677" s="18">
        <v>134500</v>
      </c>
      <c r="AA677" s="18">
        <v>134500</v>
      </c>
      <c r="AB677" s="8">
        <f t="shared" si="94"/>
        <v>0.1345</v>
      </c>
      <c r="AC677" s="13">
        <f t="shared" si="95"/>
        <v>1</v>
      </c>
    </row>
    <row r="678" spans="1:29" ht="67.5" customHeight="1">
      <c r="A678" s="74" t="s">
        <v>922</v>
      </c>
      <c r="B678" s="56" t="s">
        <v>31</v>
      </c>
      <c r="C678" s="68" t="s">
        <v>904</v>
      </c>
      <c r="D678" s="59" t="s">
        <v>948</v>
      </c>
      <c r="E678" s="65" t="s">
        <v>923</v>
      </c>
      <c r="F678" s="62" t="s">
        <v>2359</v>
      </c>
      <c r="G678" s="59">
        <v>1</v>
      </c>
      <c r="H678" s="59">
        <v>1.3</v>
      </c>
      <c r="I678" s="59" t="s">
        <v>934</v>
      </c>
      <c r="J678" s="59" t="s">
        <v>1452</v>
      </c>
      <c r="K678" s="59" t="s">
        <v>938</v>
      </c>
      <c r="L678" s="7" t="s">
        <v>1453</v>
      </c>
      <c r="M678" s="7" t="s">
        <v>1469</v>
      </c>
      <c r="N678" s="7" t="s">
        <v>97</v>
      </c>
      <c r="O678" s="12" t="s">
        <v>99</v>
      </c>
      <c r="P678" s="12" t="s">
        <v>101</v>
      </c>
      <c r="Q678" s="8"/>
      <c r="R678" s="7">
        <v>252</v>
      </c>
      <c r="S678" s="7">
        <v>252</v>
      </c>
      <c r="T678" s="7">
        <v>21</v>
      </c>
      <c r="U678" s="35">
        <f t="shared" si="92"/>
        <v>0.08333333333333333</v>
      </c>
      <c r="V678" s="35">
        <f t="shared" si="93"/>
        <v>0.08333333333333333</v>
      </c>
      <c r="W678" s="7"/>
      <c r="X678" s="7"/>
      <c r="Y678" s="18">
        <v>501148.9725</v>
      </c>
      <c r="Z678" s="18">
        <v>504510.3525</v>
      </c>
      <c r="AA678" s="18">
        <v>111664.509</v>
      </c>
      <c r="AB678" s="35">
        <f t="shared" si="94"/>
        <v>0.22281699679629696</v>
      </c>
      <c r="AC678" s="17">
        <f t="shared" si="95"/>
        <v>0.22133244332186428</v>
      </c>
    </row>
    <row r="679" spans="1:29" ht="11.25">
      <c r="A679" s="75"/>
      <c r="B679" s="57"/>
      <c r="C679" s="69"/>
      <c r="D679" s="60"/>
      <c r="E679" s="66"/>
      <c r="F679" s="63"/>
      <c r="G679" s="60"/>
      <c r="H679" s="60"/>
      <c r="I679" s="60"/>
      <c r="J679" s="60"/>
      <c r="K679" s="60"/>
      <c r="L679" s="7" t="s">
        <v>1454</v>
      </c>
      <c r="M679" s="7" t="s">
        <v>1470</v>
      </c>
      <c r="N679" s="7" t="s">
        <v>97</v>
      </c>
      <c r="O679" s="12" t="s">
        <v>99</v>
      </c>
      <c r="P679" s="12" t="s">
        <v>101</v>
      </c>
      <c r="Q679" s="8"/>
      <c r="R679" s="7">
        <v>50</v>
      </c>
      <c r="S679" s="7">
        <v>50</v>
      </c>
      <c r="T679" s="7">
        <v>1</v>
      </c>
      <c r="U679" s="35">
        <f t="shared" si="92"/>
        <v>0.02</v>
      </c>
      <c r="V679" s="8">
        <f t="shared" si="93"/>
        <v>0.02</v>
      </c>
      <c r="W679" s="7"/>
      <c r="X679" s="7"/>
      <c r="Y679" s="18">
        <v>382695.579</v>
      </c>
      <c r="Z679" s="18">
        <v>385262.451</v>
      </c>
      <c r="AA679" s="18">
        <v>85271.0796</v>
      </c>
      <c r="AB679" s="35">
        <f t="shared" si="94"/>
        <v>0.2228169967962969</v>
      </c>
      <c r="AC679" s="17">
        <f t="shared" si="95"/>
        <v>0.22133244332186425</v>
      </c>
    </row>
    <row r="680" spans="1:29" ht="11.25">
      <c r="A680" s="75"/>
      <c r="B680" s="57"/>
      <c r="C680" s="69"/>
      <c r="D680" s="60"/>
      <c r="E680" s="66"/>
      <c r="F680" s="63"/>
      <c r="G680" s="60"/>
      <c r="H680" s="60"/>
      <c r="I680" s="60"/>
      <c r="J680" s="60"/>
      <c r="K680" s="60"/>
      <c r="L680" s="7" t="s">
        <v>1455</v>
      </c>
      <c r="M680" s="7" t="s">
        <v>1471</v>
      </c>
      <c r="N680" s="7" t="s">
        <v>97</v>
      </c>
      <c r="O680" s="12" t="s">
        <v>99</v>
      </c>
      <c r="P680" s="12" t="s">
        <v>101</v>
      </c>
      <c r="Q680" s="8"/>
      <c r="R680" s="7">
        <v>140</v>
      </c>
      <c r="S680" s="7">
        <v>100</v>
      </c>
      <c r="T680" s="7">
        <v>31</v>
      </c>
      <c r="U680" s="35">
        <f t="shared" si="92"/>
        <v>0.22142857142857142</v>
      </c>
      <c r="V680" s="8">
        <f t="shared" si="93"/>
        <v>0.31</v>
      </c>
      <c r="W680" s="7"/>
      <c r="X680" s="7"/>
      <c r="Y680" s="18">
        <v>382695.579</v>
      </c>
      <c r="Z680" s="18">
        <v>385262.451</v>
      </c>
      <c r="AA680" s="18">
        <v>85271.0796</v>
      </c>
      <c r="AB680" s="35">
        <f t="shared" si="94"/>
        <v>0.2228169967962969</v>
      </c>
      <c r="AC680" s="17">
        <f t="shared" si="95"/>
        <v>0.22133244332186425</v>
      </c>
    </row>
    <row r="681" spans="1:29" ht="11.25">
      <c r="A681" s="75"/>
      <c r="B681" s="57"/>
      <c r="C681" s="69"/>
      <c r="D681" s="60"/>
      <c r="E681" s="66"/>
      <c r="F681" s="63"/>
      <c r="G681" s="60"/>
      <c r="H681" s="60"/>
      <c r="I681" s="60"/>
      <c r="J681" s="60"/>
      <c r="K681" s="60"/>
      <c r="L681" s="7" t="s">
        <v>1456</v>
      </c>
      <c r="M681" s="7" t="s">
        <v>1472</v>
      </c>
      <c r="N681" s="7" t="s">
        <v>97</v>
      </c>
      <c r="O681" s="12" t="s">
        <v>100</v>
      </c>
      <c r="P681" s="12" t="s">
        <v>101</v>
      </c>
      <c r="Q681" s="8"/>
      <c r="R681" s="7">
        <v>500</v>
      </c>
      <c r="S681" s="7">
        <v>100</v>
      </c>
      <c r="T681" s="7">
        <v>1</v>
      </c>
      <c r="U681" s="35">
        <f t="shared" si="92"/>
        <v>0.002</v>
      </c>
      <c r="V681" s="8">
        <f t="shared" si="93"/>
        <v>0.01</v>
      </c>
      <c r="W681" s="7"/>
      <c r="X681" s="7"/>
      <c r="Y681" s="18">
        <v>510260.772</v>
      </c>
      <c r="Z681" s="18">
        <v>513683.268</v>
      </c>
      <c r="AA681" s="18">
        <v>113694.7728</v>
      </c>
      <c r="AB681" s="35">
        <f t="shared" si="94"/>
        <v>0.22281699679629693</v>
      </c>
      <c r="AC681" s="17">
        <f t="shared" si="95"/>
        <v>0.22133244332186428</v>
      </c>
    </row>
    <row r="682" spans="1:29" ht="30.6">
      <c r="A682" s="75"/>
      <c r="B682" s="57"/>
      <c r="C682" s="69"/>
      <c r="D682" s="60"/>
      <c r="E682" s="66"/>
      <c r="F682" s="63"/>
      <c r="G682" s="60"/>
      <c r="H682" s="60"/>
      <c r="I682" s="60"/>
      <c r="J682" s="60"/>
      <c r="K682" s="60"/>
      <c r="L682" s="7" t="s">
        <v>1457</v>
      </c>
      <c r="M682" s="7" t="s">
        <v>1473</v>
      </c>
      <c r="N682" s="7" t="s">
        <v>97</v>
      </c>
      <c r="O682" s="12" t="s">
        <v>99</v>
      </c>
      <c r="P682" s="12" t="s">
        <v>101</v>
      </c>
      <c r="Q682" s="8"/>
      <c r="R682" s="7">
        <v>150</v>
      </c>
      <c r="S682" s="7">
        <v>150</v>
      </c>
      <c r="T682" s="7">
        <v>27</v>
      </c>
      <c r="U682" s="8">
        <f t="shared" si="92"/>
        <v>0.18</v>
      </c>
      <c r="V682" s="8">
        <f t="shared" si="93"/>
        <v>0.18</v>
      </c>
      <c r="W682" s="7"/>
      <c r="X682" s="7"/>
      <c r="Y682" s="18">
        <v>1290838.2625</v>
      </c>
      <c r="Z682" s="18">
        <v>1299496.3625</v>
      </c>
      <c r="AA682" s="18">
        <v>287620.705</v>
      </c>
      <c r="AB682" s="35">
        <f t="shared" si="94"/>
        <v>0.22281699679629696</v>
      </c>
      <c r="AC682" s="17">
        <f t="shared" si="95"/>
        <v>0.22133244332186425</v>
      </c>
    </row>
    <row r="683" spans="1:29" ht="20.4">
      <c r="A683" s="75"/>
      <c r="B683" s="57"/>
      <c r="C683" s="69"/>
      <c r="D683" s="60"/>
      <c r="E683" s="66"/>
      <c r="F683" s="63"/>
      <c r="G683" s="60"/>
      <c r="H683" s="60"/>
      <c r="I683" s="60"/>
      <c r="J683" s="60"/>
      <c r="K683" s="60"/>
      <c r="L683" s="7" t="s">
        <v>1458</v>
      </c>
      <c r="M683" s="7" t="s">
        <v>1474</v>
      </c>
      <c r="N683" s="7" t="s">
        <v>97</v>
      </c>
      <c r="O683" s="12" t="s">
        <v>99</v>
      </c>
      <c r="P683" s="12" t="s">
        <v>101</v>
      </c>
      <c r="Q683" s="8"/>
      <c r="R683" s="7">
        <v>400</v>
      </c>
      <c r="S683" s="7">
        <v>400</v>
      </c>
      <c r="T683" s="7">
        <v>0</v>
      </c>
      <c r="U683" s="8">
        <f t="shared" si="92"/>
        <v>0</v>
      </c>
      <c r="V683" s="8">
        <f t="shared" si="93"/>
        <v>0</v>
      </c>
      <c r="W683" s="7"/>
      <c r="X683" s="7"/>
      <c r="Y683" s="18">
        <v>759316.625</v>
      </c>
      <c r="Z683" s="18">
        <v>764409.625</v>
      </c>
      <c r="AA683" s="18">
        <v>169188.65</v>
      </c>
      <c r="AB683" s="35">
        <f t="shared" si="94"/>
        <v>0.22281699679629693</v>
      </c>
      <c r="AC683" s="17">
        <f t="shared" si="95"/>
        <v>0.22133244332186425</v>
      </c>
    </row>
    <row r="684" spans="1:29" ht="30.6">
      <c r="A684" s="75"/>
      <c r="B684" s="57"/>
      <c r="C684" s="69"/>
      <c r="D684" s="60"/>
      <c r="E684" s="66"/>
      <c r="F684" s="63"/>
      <c r="G684" s="60"/>
      <c r="H684" s="60"/>
      <c r="I684" s="60"/>
      <c r="J684" s="60"/>
      <c r="K684" s="60"/>
      <c r="L684" s="7" t="s">
        <v>1459</v>
      </c>
      <c r="M684" s="7" t="s">
        <v>1475</v>
      </c>
      <c r="N684" s="7" t="s">
        <v>97</v>
      </c>
      <c r="O684" s="12" t="s">
        <v>99</v>
      </c>
      <c r="P684" s="12" t="s">
        <v>101</v>
      </c>
      <c r="Q684" s="8"/>
      <c r="R684" s="7">
        <v>5500</v>
      </c>
      <c r="S684" s="7">
        <v>5500</v>
      </c>
      <c r="T684" s="7">
        <v>3889</v>
      </c>
      <c r="U684" s="35">
        <f t="shared" si="92"/>
        <v>0.7070909090909091</v>
      </c>
      <c r="V684" s="35">
        <f t="shared" si="93"/>
        <v>0.7070909090909091</v>
      </c>
      <c r="W684" s="7"/>
      <c r="X684" s="7"/>
      <c r="Y684" s="18">
        <v>1290838.2625</v>
      </c>
      <c r="Z684" s="18">
        <v>1299496.3625</v>
      </c>
      <c r="AA684" s="18">
        <v>287620.705</v>
      </c>
      <c r="AB684" s="35">
        <f t="shared" si="94"/>
        <v>0.22281699679629696</v>
      </c>
      <c r="AC684" s="17">
        <f t="shared" si="95"/>
        <v>0.22133244332186425</v>
      </c>
    </row>
    <row r="685" spans="1:29" ht="20.4">
      <c r="A685" s="75"/>
      <c r="B685" s="57"/>
      <c r="C685" s="69"/>
      <c r="D685" s="60"/>
      <c r="E685" s="66"/>
      <c r="F685" s="63"/>
      <c r="G685" s="60"/>
      <c r="H685" s="60"/>
      <c r="I685" s="60"/>
      <c r="J685" s="60"/>
      <c r="K685" s="60"/>
      <c r="L685" s="7" t="s">
        <v>1460</v>
      </c>
      <c r="M685" s="7" t="s">
        <v>1476</v>
      </c>
      <c r="N685" s="7" t="s">
        <v>97</v>
      </c>
      <c r="O685" s="12" t="s">
        <v>99</v>
      </c>
      <c r="P685" s="12" t="s">
        <v>101</v>
      </c>
      <c r="Q685" s="8"/>
      <c r="R685" s="7">
        <v>398</v>
      </c>
      <c r="S685" s="7">
        <v>398</v>
      </c>
      <c r="T685" s="7">
        <v>0</v>
      </c>
      <c r="U685" s="8">
        <f t="shared" si="92"/>
        <v>0</v>
      </c>
      <c r="V685" s="8">
        <f t="shared" si="93"/>
        <v>0</v>
      </c>
      <c r="W685" s="7"/>
      <c r="X685" s="7"/>
      <c r="Y685" s="18">
        <v>1290838.2625</v>
      </c>
      <c r="Z685" s="18">
        <v>1299496.3625</v>
      </c>
      <c r="AA685" s="18">
        <v>287620.705</v>
      </c>
      <c r="AB685" s="35">
        <f t="shared" si="94"/>
        <v>0.22281699679629696</v>
      </c>
      <c r="AC685" s="17">
        <f t="shared" si="95"/>
        <v>0.22133244332186425</v>
      </c>
    </row>
    <row r="686" spans="1:29" ht="30.6">
      <c r="A686" s="75"/>
      <c r="B686" s="57"/>
      <c r="C686" s="69"/>
      <c r="D686" s="60"/>
      <c r="E686" s="66"/>
      <c r="F686" s="63"/>
      <c r="G686" s="60"/>
      <c r="H686" s="60"/>
      <c r="I686" s="60"/>
      <c r="J686" s="60"/>
      <c r="K686" s="60"/>
      <c r="L686" s="7" t="s">
        <v>1461</v>
      </c>
      <c r="M686" s="7" t="s">
        <v>1477</v>
      </c>
      <c r="N686" s="7" t="s">
        <v>97</v>
      </c>
      <c r="O686" s="12" t="s">
        <v>99</v>
      </c>
      <c r="P686" s="12" t="s">
        <v>101</v>
      </c>
      <c r="Q686" s="8"/>
      <c r="R686" s="7">
        <v>30</v>
      </c>
      <c r="S686" s="7">
        <v>30</v>
      </c>
      <c r="T686" s="7">
        <v>5</v>
      </c>
      <c r="U686" s="35">
        <f t="shared" si="92"/>
        <v>0.16666666666666666</v>
      </c>
      <c r="V686" s="35">
        <f t="shared" si="93"/>
        <v>0.16666666666666666</v>
      </c>
      <c r="W686" s="7"/>
      <c r="X686" s="7"/>
      <c r="Y686" s="18">
        <v>1290838.2625</v>
      </c>
      <c r="Z686" s="18">
        <v>1299496.3625</v>
      </c>
      <c r="AA686" s="18">
        <v>287620.705</v>
      </c>
      <c r="AB686" s="35">
        <f t="shared" si="94"/>
        <v>0.22281699679629696</v>
      </c>
      <c r="AC686" s="17">
        <f t="shared" si="95"/>
        <v>0.22133244332186425</v>
      </c>
    </row>
    <row r="687" spans="1:29" ht="20.4">
      <c r="A687" s="75"/>
      <c r="B687" s="57"/>
      <c r="C687" s="69"/>
      <c r="D687" s="60"/>
      <c r="E687" s="66"/>
      <c r="F687" s="63"/>
      <c r="G687" s="60"/>
      <c r="H687" s="60"/>
      <c r="I687" s="60"/>
      <c r="J687" s="60"/>
      <c r="K687" s="60"/>
      <c r="L687" s="7" t="s">
        <v>1462</v>
      </c>
      <c r="M687" s="7" t="s">
        <v>1478</v>
      </c>
      <c r="N687" s="7" t="s">
        <v>97</v>
      </c>
      <c r="O687" s="12" t="s">
        <v>99</v>
      </c>
      <c r="P687" s="12" t="s">
        <v>103</v>
      </c>
      <c r="Q687" s="8"/>
      <c r="R687" s="7">
        <v>246</v>
      </c>
      <c r="S687" s="7">
        <v>246</v>
      </c>
      <c r="T687" s="7">
        <v>69</v>
      </c>
      <c r="U687" s="35">
        <f t="shared" si="92"/>
        <v>0.2804878048780488</v>
      </c>
      <c r="V687" s="35">
        <f t="shared" si="93"/>
        <v>0.2804878048780488</v>
      </c>
      <c r="W687" s="7"/>
      <c r="X687" s="7"/>
      <c r="Y687" s="18">
        <v>759316.625</v>
      </c>
      <c r="Z687" s="18">
        <v>764409.625</v>
      </c>
      <c r="AA687" s="18">
        <v>169188.65</v>
      </c>
      <c r="AB687" s="35">
        <f t="shared" si="94"/>
        <v>0.22281699679629693</v>
      </c>
      <c r="AC687" s="17">
        <f t="shared" si="95"/>
        <v>0.22133244332186425</v>
      </c>
    </row>
    <row r="688" spans="1:29" ht="11.25">
      <c r="A688" s="75"/>
      <c r="B688" s="57"/>
      <c r="C688" s="69"/>
      <c r="D688" s="60"/>
      <c r="E688" s="66"/>
      <c r="F688" s="63"/>
      <c r="G688" s="60"/>
      <c r="H688" s="60"/>
      <c r="I688" s="60"/>
      <c r="J688" s="60"/>
      <c r="K688" s="60"/>
      <c r="L688" s="7" t="s">
        <v>1463</v>
      </c>
      <c r="M688" s="7" t="s">
        <v>1479</v>
      </c>
      <c r="N688" s="7" t="s">
        <v>97</v>
      </c>
      <c r="O688" s="12" t="s">
        <v>99</v>
      </c>
      <c r="P688" s="12" t="s">
        <v>101</v>
      </c>
      <c r="Q688" s="8"/>
      <c r="R688" s="7">
        <v>400</v>
      </c>
      <c r="S688" s="7">
        <v>400</v>
      </c>
      <c r="T688" s="7">
        <v>106</v>
      </c>
      <c r="U688" s="35">
        <f t="shared" si="92"/>
        <v>0.265</v>
      </c>
      <c r="V688" s="35">
        <f t="shared" si="93"/>
        <v>0.265</v>
      </c>
      <c r="W688" s="7"/>
      <c r="X688" s="7"/>
      <c r="Y688" s="18">
        <v>1731241.905</v>
      </c>
      <c r="Z688" s="18">
        <v>1742853.945</v>
      </c>
      <c r="AA688" s="18">
        <v>385750.122</v>
      </c>
      <c r="AB688" s="35">
        <f t="shared" si="94"/>
        <v>0.2228169967962969</v>
      </c>
      <c r="AC688" s="17">
        <f t="shared" si="95"/>
        <v>0.22133244332186422</v>
      </c>
    </row>
    <row r="689" spans="1:29" ht="30.6">
      <c r="A689" s="75"/>
      <c r="B689" s="57"/>
      <c r="C689" s="69"/>
      <c r="D689" s="60"/>
      <c r="E689" s="66"/>
      <c r="F689" s="63"/>
      <c r="G689" s="60"/>
      <c r="H689" s="60"/>
      <c r="I689" s="60"/>
      <c r="J689" s="60"/>
      <c r="K689" s="60"/>
      <c r="L689" s="7" t="s">
        <v>1464</v>
      </c>
      <c r="M689" s="7" t="s">
        <v>1480</v>
      </c>
      <c r="N689" s="7" t="s">
        <v>97</v>
      </c>
      <c r="O689" s="12" t="s">
        <v>99</v>
      </c>
      <c r="P689" s="12" t="s">
        <v>101</v>
      </c>
      <c r="Q689" s="8"/>
      <c r="R689" s="7">
        <v>300</v>
      </c>
      <c r="S689" s="7">
        <v>300</v>
      </c>
      <c r="T689" s="7">
        <v>185</v>
      </c>
      <c r="U689" s="35">
        <f t="shared" si="92"/>
        <v>0.6166666666666667</v>
      </c>
      <c r="V689" s="35">
        <f t="shared" si="93"/>
        <v>0.6166666666666667</v>
      </c>
      <c r="W689" s="7"/>
      <c r="X689" s="7"/>
      <c r="Y689" s="18">
        <v>3508042.8075</v>
      </c>
      <c r="Z689" s="18">
        <v>3531572.4675</v>
      </c>
      <c r="AA689" s="18">
        <v>781651.563</v>
      </c>
      <c r="AB689" s="35">
        <f t="shared" si="94"/>
        <v>0.2228169967962969</v>
      </c>
      <c r="AC689" s="17">
        <f t="shared" si="95"/>
        <v>0.22133244332186425</v>
      </c>
    </row>
    <row r="690" spans="1:29" ht="20.4">
      <c r="A690" s="75"/>
      <c r="B690" s="57"/>
      <c r="C690" s="69"/>
      <c r="D690" s="60"/>
      <c r="E690" s="66"/>
      <c r="F690" s="63"/>
      <c r="G690" s="60"/>
      <c r="H690" s="60"/>
      <c r="I690" s="60"/>
      <c r="J690" s="60"/>
      <c r="K690" s="60"/>
      <c r="L690" s="7" t="s">
        <v>1465</v>
      </c>
      <c r="M690" s="7" t="s">
        <v>1481</v>
      </c>
      <c r="N690" s="7" t="s">
        <v>97</v>
      </c>
      <c r="O690" s="12" t="s">
        <v>100</v>
      </c>
      <c r="P690" s="12" t="s">
        <v>101</v>
      </c>
      <c r="Q690" s="8"/>
      <c r="R690" s="7">
        <v>36</v>
      </c>
      <c r="S690" s="7">
        <v>36</v>
      </c>
      <c r="T690" s="7">
        <v>3</v>
      </c>
      <c r="U690" s="35">
        <f t="shared" si="92"/>
        <v>0.08333333333333333</v>
      </c>
      <c r="V690" s="35">
        <f t="shared" si="93"/>
        <v>0.08333333333333333</v>
      </c>
      <c r="W690" s="7"/>
      <c r="X690" s="7"/>
      <c r="Y690" s="18">
        <v>1518633.25</v>
      </c>
      <c r="Z690" s="18">
        <v>1528819.25</v>
      </c>
      <c r="AA690" s="18">
        <v>338377.3</v>
      </c>
      <c r="AB690" s="35">
        <f t="shared" si="94"/>
        <v>0.22281699679629693</v>
      </c>
      <c r="AC690" s="17">
        <f t="shared" si="95"/>
        <v>0.22133244332186425</v>
      </c>
    </row>
    <row r="691" spans="1:29" ht="20.4">
      <c r="A691" s="75"/>
      <c r="B691" s="57"/>
      <c r="C691" s="69"/>
      <c r="D691" s="60"/>
      <c r="E691" s="66"/>
      <c r="F691" s="63"/>
      <c r="G691" s="60"/>
      <c r="H691" s="60"/>
      <c r="I691" s="60"/>
      <c r="J691" s="60"/>
      <c r="K691" s="60"/>
      <c r="L691" s="7" t="s">
        <v>1466</v>
      </c>
      <c r="M691" s="7" t="s">
        <v>1482</v>
      </c>
      <c r="N691" s="7" t="s">
        <v>97</v>
      </c>
      <c r="O691" s="12" t="s">
        <v>99</v>
      </c>
      <c r="P691" s="12" t="s">
        <v>102</v>
      </c>
      <c r="Q691" s="8"/>
      <c r="R691" s="7">
        <v>30</v>
      </c>
      <c r="S691" s="7">
        <v>30</v>
      </c>
      <c r="T691" s="7">
        <v>7</v>
      </c>
      <c r="U691" s="35">
        <f t="shared" si="92"/>
        <v>0.23333333333333334</v>
      </c>
      <c r="V691" s="35">
        <f t="shared" si="93"/>
        <v>0.23333333333333334</v>
      </c>
      <c r="W691" s="7"/>
      <c r="X691" s="7"/>
      <c r="Y691" s="18">
        <v>6013787.67</v>
      </c>
      <c r="Z691" s="18">
        <v>6054124.23</v>
      </c>
      <c r="AA691" s="18">
        <v>1339974.108</v>
      </c>
      <c r="AB691" s="35">
        <f t="shared" si="94"/>
        <v>0.22281699679629693</v>
      </c>
      <c r="AC691" s="17">
        <f t="shared" si="95"/>
        <v>0.22133244332186422</v>
      </c>
    </row>
    <row r="692" spans="1:29" ht="11.25">
      <c r="A692" s="75"/>
      <c r="B692" s="57"/>
      <c r="C692" s="69"/>
      <c r="D692" s="60"/>
      <c r="E692" s="66"/>
      <c r="F692" s="63"/>
      <c r="G692" s="60"/>
      <c r="H692" s="60"/>
      <c r="I692" s="60"/>
      <c r="J692" s="60"/>
      <c r="K692" s="60"/>
      <c r="L692" s="7" t="s">
        <v>1467</v>
      </c>
      <c r="M692" s="7" t="s">
        <v>1483</v>
      </c>
      <c r="N692" s="7" t="s">
        <v>97</v>
      </c>
      <c r="O692" s="12" t="s">
        <v>99</v>
      </c>
      <c r="P692" s="12" t="s">
        <v>101</v>
      </c>
      <c r="Q692" s="8"/>
      <c r="R692" s="7">
        <v>75</v>
      </c>
      <c r="S692" s="7">
        <v>75</v>
      </c>
      <c r="T692" s="7">
        <v>11</v>
      </c>
      <c r="U692" s="35">
        <f t="shared" si="92"/>
        <v>0.14666666666666667</v>
      </c>
      <c r="V692" s="35">
        <f t="shared" si="93"/>
        <v>0.14666666666666667</v>
      </c>
      <c r="W692" s="7"/>
      <c r="X692" s="7"/>
      <c r="Y692" s="18">
        <v>4039564.445</v>
      </c>
      <c r="Z692" s="18">
        <v>4066659.205</v>
      </c>
      <c r="AA692" s="18">
        <v>900083.618</v>
      </c>
      <c r="AB692" s="35">
        <f t="shared" si="94"/>
        <v>0.22281699679629693</v>
      </c>
      <c r="AC692" s="17">
        <f t="shared" si="95"/>
        <v>0.22133244332186425</v>
      </c>
    </row>
    <row r="693" spans="1:29" ht="20.4">
      <c r="A693" s="76"/>
      <c r="B693" s="58"/>
      <c r="C693" s="70"/>
      <c r="D693" s="61"/>
      <c r="E693" s="67"/>
      <c r="F693" s="64"/>
      <c r="G693" s="61"/>
      <c r="H693" s="61"/>
      <c r="I693" s="61"/>
      <c r="J693" s="61"/>
      <c r="K693" s="61"/>
      <c r="L693" s="7" t="s">
        <v>1468</v>
      </c>
      <c r="M693" s="7" t="s">
        <v>1484</v>
      </c>
      <c r="N693" s="7" t="s">
        <v>97</v>
      </c>
      <c r="O693" s="12" t="s">
        <v>100</v>
      </c>
      <c r="P693" s="12" t="s">
        <v>101</v>
      </c>
      <c r="Q693" s="8"/>
      <c r="R693" s="7">
        <v>1020</v>
      </c>
      <c r="S693" s="7">
        <v>1020</v>
      </c>
      <c r="T693" s="7">
        <v>221</v>
      </c>
      <c r="U693" s="35">
        <f t="shared" si="92"/>
        <v>0.21666666666666667</v>
      </c>
      <c r="V693" s="35">
        <f t="shared" si="93"/>
        <v>0.21666666666666667</v>
      </c>
      <c r="W693" s="7"/>
      <c r="X693" s="7"/>
      <c r="Y693" s="18">
        <v>5102607.72</v>
      </c>
      <c r="Z693" s="18">
        <v>5136832.68</v>
      </c>
      <c r="AA693" s="18">
        <v>1136947.728</v>
      </c>
      <c r="AB693" s="35">
        <f t="shared" si="94"/>
        <v>0.22281699679629693</v>
      </c>
      <c r="AC693" s="17">
        <f t="shared" si="95"/>
        <v>0.22133244332186422</v>
      </c>
    </row>
    <row r="694" spans="1:29" ht="33.75" customHeight="1">
      <c r="A694" s="74" t="s">
        <v>922</v>
      </c>
      <c r="B694" s="56" t="s">
        <v>31</v>
      </c>
      <c r="C694" s="68" t="s">
        <v>904</v>
      </c>
      <c r="D694" s="59" t="s">
        <v>948</v>
      </c>
      <c r="E694" s="65" t="s">
        <v>923</v>
      </c>
      <c r="F694" s="62" t="s">
        <v>2359</v>
      </c>
      <c r="G694" s="59">
        <v>1</v>
      </c>
      <c r="H694" s="59">
        <v>1.5</v>
      </c>
      <c r="I694" s="59" t="s">
        <v>933</v>
      </c>
      <c r="J694" s="59" t="s">
        <v>1591</v>
      </c>
      <c r="K694" s="59" t="s">
        <v>1592</v>
      </c>
      <c r="L694" s="7" t="s">
        <v>1593</v>
      </c>
      <c r="M694" s="7" t="s">
        <v>1607</v>
      </c>
      <c r="N694" s="7" t="s">
        <v>97</v>
      </c>
      <c r="O694" s="12" t="s">
        <v>99</v>
      </c>
      <c r="P694" s="12" t="s">
        <v>101</v>
      </c>
      <c r="Q694" s="8"/>
      <c r="R694" s="7">
        <v>12</v>
      </c>
      <c r="S694" s="7">
        <v>12</v>
      </c>
      <c r="T694" s="7">
        <v>3</v>
      </c>
      <c r="U694" s="35">
        <f t="shared" si="92"/>
        <v>0.25</v>
      </c>
      <c r="V694" s="35">
        <f t="shared" si="93"/>
        <v>0.25</v>
      </c>
      <c r="W694" s="7"/>
      <c r="X694" s="7"/>
      <c r="Y694" s="18">
        <v>760140.75</v>
      </c>
      <c r="Z694" s="18">
        <v>818754.2</v>
      </c>
      <c r="AA694" s="18">
        <v>188089.8</v>
      </c>
      <c r="AB694" s="35">
        <f t="shared" si="94"/>
        <v>0.24744075357096695</v>
      </c>
      <c r="AC694" s="17">
        <f t="shared" si="95"/>
        <v>0.2297268215540146</v>
      </c>
    </row>
    <row r="695" spans="1:29" ht="20.4">
      <c r="A695" s="75"/>
      <c r="B695" s="57"/>
      <c r="C695" s="69"/>
      <c r="D695" s="60"/>
      <c r="E695" s="66"/>
      <c r="F695" s="63"/>
      <c r="G695" s="60"/>
      <c r="H695" s="60"/>
      <c r="I695" s="60"/>
      <c r="J695" s="60"/>
      <c r="K695" s="60"/>
      <c r="L695" s="7" t="s">
        <v>1594</v>
      </c>
      <c r="M695" s="7" t="s">
        <v>1608</v>
      </c>
      <c r="N695" s="7" t="s">
        <v>97</v>
      </c>
      <c r="O695" s="12" t="s">
        <v>99</v>
      </c>
      <c r="P695" s="12" t="s">
        <v>179</v>
      </c>
      <c r="Q695" s="8"/>
      <c r="R695" s="7">
        <v>12</v>
      </c>
      <c r="S695" s="7">
        <v>4</v>
      </c>
      <c r="T695" s="7">
        <v>1</v>
      </c>
      <c r="U695" s="35">
        <f t="shared" si="92"/>
        <v>0.08333333333333333</v>
      </c>
      <c r="V695" s="35">
        <f t="shared" si="93"/>
        <v>0.25</v>
      </c>
      <c r="W695" s="7"/>
      <c r="X695" s="7"/>
      <c r="Y695" s="18">
        <v>760140.75</v>
      </c>
      <c r="Z695" s="18">
        <v>818754.2</v>
      </c>
      <c r="AA695" s="18">
        <v>188089.8</v>
      </c>
      <c r="AB695" s="35">
        <f t="shared" si="94"/>
        <v>0.24744075357096695</v>
      </c>
      <c r="AC695" s="17">
        <f t="shared" si="95"/>
        <v>0.2297268215540146</v>
      </c>
    </row>
    <row r="696" spans="1:29" ht="20.4">
      <c r="A696" s="75"/>
      <c r="B696" s="57"/>
      <c r="C696" s="69"/>
      <c r="D696" s="60"/>
      <c r="E696" s="66"/>
      <c r="F696" s="63"/>
      <c r="G696" s="60"/>
      <c r="H696" s="60"/>
      <c r="I696" s="60"/>
      <c r="J696" s="60"/>
      <c r="K696" s="60"/>
      <c r="L696" s="7" t="s">
        <v>1595</v>
      </c>
      <c r="M696" s="7" t="s">
        <v>1609</v>
      </c>
      <c r="N696" s="7" t="s">
        <v>97</v>
      </c>
      <c r="O696" s="12" t="s">
        <v>99</v>
      </c>
      <c r="P696" s="12" t="s">
        <v>101</v>
      </c>
      <c r="Q696" s="8"/>
      <c r="R696" s="7">
        <v>100</v>
      </c>
      <c r="S696" s="7">
        <v>100</v>
      </c>
      <c r="T696" s="7">
        <v>24.99</v>
      </c>
      <c r="U696" s="35">
        <f t="shared" si="92"/>
        <v>0.24989999999999998</v>
      </c>
      <c r="V696" s="35">
        <f t="shared" si="93"/>
        <v>0.24989999999999998</v>
      </c>
      <c r="W696" s="7"/>
      <c r="X696" s="7"/>
      <c r="Y696" s="18">
        <v>760140.75</v>
      </c>
      <c r="Z696" s="18">
        <v>818754.2</v>
      </c>
      <c r="AA696" s="18">
        <v>188089.8</v>
      </c>
      <c r="AB696" s="35">
        <f t="shared" si="94"/>
        <v>0.24744075357096695</v>
      </c>
      <c r="AC696" s="17">
        <f t="shared" si="95"/>
        <v>0.2297268215540146</v>
      </c>
    </row>
    <row r="697" spans="1:29" ht="11.25">
      <c r="A697" s="75"/>
      <c r="B697" s="57"/>
      <c r="C697" s="69"/>
      <c r="D697" s="60"/>
      <c r="E697" s="66"/>
      <c r="F697" s="63"/>
      <c r="G697" s="60"/>
      <c r="H697" s="60"/>
      <c r="I697" s="60"/>
      <c r="J697" s="60"/>
      <c r="K697" s="60"/>
      <c r="L697" s="7" t="s">
        <v>1596</v>
      </c>
      <c r="M697" s="7" t="s">
        <v>1610</v>
      </c>
      <c r="N697" s="7" t="s">
        <v>97</v>
      </c>
      <c r="O697" s="12" t="s">
        <v>99</v>
      </c>
      <c r="P697" s="12" t="s">
        <v>101</v>
      </c>
      <c r="Q697" s="8"/>
      <c r="R697" s="7">
        <v>12</v>
      </c>
      <c r="S697" s="7">
        <v>12</v>
      </c>
      <c r="T697" s="7">
        <v>3</v>
      </c>
      <c r="U697" s="35">
        <f t="shared" si="92"/>
        <v>0.25</v>
      </c>
      <c r="V697" s="35">
        <f t="shared" si="93"/>
        <v>0.25</v>
      </c>
      <c r="W697" s="7"/>
      <c r="X697" s="7"/>
      <c r="Y697" s="18">
        <v>760140.75</v>
      </c>
      <c r="Z697" s="18">
        <v>818754.2</v>
      </c>
      <c r="AA697" s="18">
        <v>188089.8</v>
      </c>
      <c r="AB697" s="35">
        <f t="shared" si="94"/>
        <v>0.24744075357096695</v>
      </c>
      <c r="AC697" s="17">
        <f t="shared" si="95"/>
        <v>0.2297268215540146</v>
      </c>
    </row>
    <row r="698" spans="1:29" ht="30.6">
      <c r="A698" s="75"/>
      <c r="B698" s="57"/>
      <c r="C698" s="69"/>
      <c r="D698" s="60"/>
      <c r="E698" s="66"/>
      <c r="F698" s="63"/>
      <c r="G698" s="60"/>
      <c r="H698" s="60"/>
      <c r="I698" s="60"/>
      <c r="J698" s="60"/>
      <c r="K698" s="60"/>
      <c r="L698" s="7" t="s">
        <v>1597</v>
      </c>
      <c r="M698" s="7" t="s">
        <v>1611</v>
      </c>
      <c r="N698" s="7" t="s">
        <v>97</v>
      </c>
      <c r="O698" s="12" t="s">
        <v>99</v>
      </c>
      <c r="P698" s="12" t="s">
        <v>179</v>
      </c>
      <c r="Q698" s="8"/>
      <c r="R698" s="7">
        <v>4</v>
      </c>
      <c r="S698" s="7">
        <v>4</v>
      </c>
      <c r="T698" s="7">
        <v>1</v>
      </c>
      <c r="U698" s="35">
        <f t="shared" si="92"/>
        <v>0.25</v>
      </c>
      <c r="V698" s="35">
        <f t="shared" si="93"/>
        <v>0.25</v>
      </c>
      <c r="W698" s="7"/>
      <c r="X698" s="7"/>
      <c r="Y698" s="18">
        <v>760140.75</v>
      </c>
      <c r="Z698" s="18">
        <v>818754.2</v>
      </c>
      <c r="AA698" s="18">
        <v>188089.8</v>
      </c>
      <c r="AB698" s="35">
        <f t="shared" si="94"/>
        <v>0.24744075357096695</v>
      </c>
      <c r="AC698" s="17">
        <f t="shared" si="95"/>
        <v>0.2297268215540146</v>
      </c>
    </row>
    <row r="699" spans="1:29" ht="40.8">
      <c r="A699" s="75"/>
      <c r="B699" s="57"/>
      <c r="C699" s="69"/>
      <c r="D699" s="60"/>
      <c r="E699" s="66"/>
      <c r="F699" s="63"/>
      <c r="G699" s="60"/>
      <c r="H699" s="60"/>
      <c r="I699" s="60"/>
      <c r="J699" s="60"/>
      <c r="K699" s="60"/>
      <c r="L699" s="7" t="s">
        <v>1598</v>
      </c>
      <c r="M699" s="7" t="s">
        <v>1612</v>
      </c>
      <c r="N699" s="7" t="s">
        <v>97</v>
      </c>
      <c r="O699" s="12" t="s">
        <v>99</v>
      </c>
      <c r="P699" s="12" t="s">
        <v>101</v>
      </c>
      <c r="Q699" s="8"/>
      <c r="R699" s="7">
        <v>100</v>
      </c>
      <c r="S699" s="7">
        <v>100</v>
      </c>
      <c r="T699" s="7">
        <v>24.99</v>
      </c>
      <c r="U699" s="35">
        <f t="shared" si="92"/>
        <v>0.24989999999999998</v>
      </c>
      <c r="V699" s="35">
        <f t="shared" si="93"/>
        <v>0.24989999999999998</v>
      </c>
      <c r="W699" s="7"/>
      <c r="X699" s="7"/>
      <c r="Y699" s="18">
        <v>950175.9375</v>
      </c>
      <c r="Z699" s="18">
        <v>1023442.75</v>
      </c>
      <c r="AA699" s="18">
        <v>235112.25</v>
      </c>
      <c r="AB699" s="35">
        <f t="shared" si="94"/>
        <v>0.24744075357096695</v>
      </c>
      <c r="AC699" s="17">
        <f t="shared" si="95"/>
        <v>0.22972682155401464</v>
      </c>
    </row>
    <row r="700" spans="1:29" ht="20.4">
      <c r="A700" s="75"/>
      <c r="B700" s="57"/>
      <c r="C700" s="69"/>
      <c r="D700" s="60"/>
      <c r="E700" s="66"/>
      <c r="F700" s="63"/>
      <c r="G700" s="60"/>
      <c r="H700" s="60"/>
      <c r="I700" s="60"/>
      <c r="J700" s="60"/>
      <c r="K700" s="60"/>
      <c r="L700" s="7" t="s">
        <v>1599</v>
      </c>
      <c r="M700" s="7" t="s">
        <v>1613</v>
      </c>
      <c r="N700" s="7" t="s">
        <v>97</v>
      </c>
      <c r="O700" s="12" t="s">
        <v>99</v>
      </c>
      <c r="P700" s="12" t="s">
        <v>102</v>
      </c>
      <c r="Q700" s="8"/>
      <c r="R700" s="7">
        <v>1</v>
      </c>
      <c r="S700" s="7">
        <v>1</v>
      </c>
      <c r="T700" s="7">
        <v>0</v>
      </c>
      <c r="U700" s="35">
        <f t="shared" si="92"/>
        <v>0</v>
      </c>
      <c r="V700" s="35">
        <f t="shared" si="93"/>
        <v>0</v>
      </c>
      <c r="W700" s="7"/>
      <c r="X700" s="7"/>
      <c r="Y700" s="18">
        <v>950175.9375</v>
      </c>
      <c r="Z700" s="18">
        <v>1023442.75</v>
      </c>
      <c r="AA700" s="18">
        <v>235112.25</v>
      </c>
      <c r="AB700" s="35">
        <f t="shared" si="94"/>
        <v>0.24744075357096695</v>
      </c>
      <c r="AC700" s="17">
        <f t="shared" si="95"/>
        <v>0.22972682155401464</v>
      </c>
    </row>
    <row r="701" spans="1:29" ht="40.8">
      <c r="A701" s="75"/>
      <c r="B701" s="57"/>
      <c r="C701" s="69"/>
      <c r="D701" s="60"/>
      <c r="E701" s="66"/>
      <c r="F701" s="63"/>
      <c r="G701" s="60"/>
      <c r="H701" s="60"/>
      <c r="I701" s="60"/>
      <c r="J701" s="60"/>
      <c r="K701" s="60"/>
      <c r="L701" s="7" t="s">
        <v>1600</v>
      </c>
      <c r="M701" s="7" t="s">
        <v>1614</v>
      </c>
      <c r="N701" s="7" t="s">
        <v>97</v>
      </c>
      <c r="O701" s="12" t="s">
        <v>99</v>
      </c>
      <c r="P701" s="12" t="s">
        <v>102</v>
      </c>
      <c r="Q701" s="8"/>
      <c r="R701" s="7">
        <v>100</v>
      </c>
      <c r="S701" s="7">
        <v>100</v>
      </c>
      <c r="T701" s="7">
        <v>24.99</v>
      </c>
      <c r="U701" s="35">
        <f t="shared" si="92"/>
        <v>0.24989999999999998</v>
      </c>
      <c r="V701" s="35">
        <f t="shared" si="93"/>
        <v>0.24989999999999998</v>
      </c>
      <c r="W701" s="7"/>
      <c r="X701" s="7"/>
      <c r="Y701" s="18">
        <v>950175.9375</v>
      </c>
      <c r="Z701" s="18">
        <v>1023442.75</v>
      </c>
      <c r="AA701" s="18">
        <v>235112.25</v>
      </c>
      <c r="AB701" s="35">
        <f t="shared" si="94"/>
        <v>0.24744075357096695</v>
      </c>
      <c r="AC701" s="17">
        <f t="shared" si="95"/>
        <v>0.22972682155401464</v>
      </c>
    </row>
    <row r="702" spans="1:29" ht="30.6">
      <c r="A702" s="75"/>
      <c r="B702" s="57"/>
      <c r="C702" s="69"/>
      <c r="D702" s="60"/>
      <c r="E702" s="66"/>
      <c r="F702" s="63"/>
      <c r="G702" s="60"/>
      <c r="H702" s="60"/>
      <c r="I702" s="60"/>
      <c r="J702" s="60"/>
      <c r="K702" s="60"/>
      <c r="L702" s="7" t="s">
        <v>1601</v>
      </c>
      <c r="M702" s="7" t="s">
        <v>1615</v>
      </c>
      <c r="N702" s="7" t="s">
        <v>97</v>
      </c>
      <c r="O702" s="12" t="s">
        <v>99</v>
      </c>
      <c r="P702" s="12" t="s">
        <v>101</v>
      </c>
      <c r="Q702" s="8"/>
      <c r="R702" s="7">
        <v>100</v>
      </c>
      <c r="S702" s="7">
        <v>100</v>
      </c>
      <c r="T702" s="7">
        <v>24.99</v>
      </c>
      <c r="U702" s="35">
        <f t="shared" si="92"/>
        <v>0.24989999999999998</v>
      </c>
      <c r="V702" s="35">
        <f t="shared" si="93"/>
        <v>0.24989999999999998</v>
      </c>
      <c r="W702" s="7"/>
      <c r="X702" s="7"/>
      <c r="Y702" s="18">
        <v>950175.9375</v>
      </c>
      <c r="Z702" s="18">
        <v>1023442.75</v>
      </c>
      <c r="AA702" s="18">
        <v>235112.25</v>
      </c>
      <c r="AB702" s="35">
        <f t="shared" si="94"/>
        <v>0.24744075357096695</v>
      </c>
      <c r="AC702" s="17">
        <f t="shared" si="95"/>
        <v>0.22972682155401464</v>
      </c>
    </row>
    <row r="703" spans="1:29" ht="30.6">
      <c r="A703" s="75"/>
      <c r="B703" s="57"/>
      <c r="C703" s="69"/>
      <c r="D703" s="60"/>
      <c r="E703" s="66"/>
      <c r="F703" s="63"/>
      <c r="G703" s="60"/>
      <c r="H703" s="60"/>
      <c r="I703" s="60"/>
      <c r="J703" s="60"/>
      <c r="K703" s="60"/>
      <c r="L703" s="7" t="s">
        <v>1602</v>
      </c>
      <c r="M703" s="7" t="s">
        <v>1616</v>
      </c>
      <c r="N703" s="7" t="s">
        <v>97</v>
      </c>
      <c r="O703" s="12" t="s">
        <v>99</v>
      </c>
      <c r="P703" s="12" t="s">
        <v>102</v>
      </c>
      <c r="Q703" s="8"/>
      <c r="R703" s="7">
        <v>3</v>
      </c>
      <c r="S703" s="7">
        <v>3</v>
      </c>
      <c r="T703" s="7">
        <v>1</v>
      </c>
      <c r="U703" s="35">
        <f t="shared" si="92"/>
        <v>0.3333333333333333</v>
      </c>
      <c r="V703" s="35">
        <f t="shared" si="93"/>
        <v>0.3333333333333333</v>
      </c>
      <c r="W703" s="7"/>
      <c r="X703" s="7"/>
      <c r="Y703" s="18">
        <v>950175.9375</v>
      </c>
      <c r="Z703" s="18">
        <v>1023442.75</v>
      </c>
      <c r="AA703" s="18">
        <v>235112.25</v>
      </c>
      <c r="AB703" s="35">
        <f t="shared" si="94"/>
        <v>0.24744075357096695</v>
      </c>
      <c r="AC703" s="17">
        <f t="shared" si="95"/>
        <v>0.22972682155401464</v>
      </c>
    </row>
    <row r="704" spans="1:29" ht="20.4">
      <c r="A704" s="75"/>
      <c r="B704" s="57"/>
      <c r="C704" s="69"/>
      <c r="D704" s="60"/>
      <c r="E704" s="66"/>
      <c r="F704" s="63"/>
      <c r="G704" s="60"/>
      <c r="H704" s="60"/>
      <c r="I704" s="60"/>
      <c r="J704" s="60"/>
      <c r="K704" s="60"/>
      <c r="L704" s="7" t="s">
        <v>1603</v>
      </c>
      <c r="M704" s="7" t="s">
        <v>1617</v>
      </c>
      <c r="N704" s="7" t="s">
        <v>97</v>
      </c>
      <c r="O704" s="12" t="s">
        <v>99</v>
      </c>
      <c r="P704" s="12" t="s">
        <v>101</v>
      </c>
      <c r="Q704" s="8"/>
      <c r="R704" s="7">
        <v>100</v>
      </c>
      <c r="S704" s="7">
        <v>100</v>
      </c>
      <c r="T704" s="7">
        <v>24.99</v>
      </c>
      <c r="U704" s="35">
        <f t="shared" si="92"/>
        <v>0.24989999999999998</v>
      </c>
      <c r="V704" s="35">
        <f t="shared" si="93"/>
        <v>0.24989999999999998</v>
      </c>
      <c r="W704" s="7"/>
      <c r="X704" s="7"/>
      <c r="Y704" s="18">
        <v>950175.9375</v>
      </c>
      <c r="Z704" s="18">
        <v>1023442.75</v>
      </c>
      <c r="AA704" s="18">
        <v>235112.25</v>
      </c>
      <c r="AB704" s="35">
        <f t="shared" si="94"/>
        <v>0.24744075357096695</v>
      </c>
      <c r="AC704" s="17">
        <f t="shared" si="95"/>
        <v>0.22972682155401464</v>
      </c>
    </row>
    <row r="705" spans="1:29" ht="20.4">
      <c r="A705" s="75"/>
      <c r="B705" s="57"/>
      <c r="C705" s="69"/>
      <c r="D705" s="60"/>
      <c r="E705" s="66"/>
      <c r="F705" s="63"/>
      <c r="G705" s="60"/>
      <c r="H705" s="60"/>
      <c r="I705" s="60"/>
      <c r="J705" s="60"/>
      <c r="K705" s="60"/>
      <c r="L705" s="7" t="s">
        <v>1604</v>
      </c>
      <c r="M705" s="7" t="s">
        <v>1618</v>
      </c>
      <c r="N705" s="7" t="s">
        <v>97</v>
      </c>
      <c r="O705" s="12" t="s">
        <v>99</v>
      </c>
      <c r="P705" s="12" t="s">
        <v>101</v>
      </c>
      <c r="Q705" s="8"/>
      <c r="R705" s="7">
        <v>12</v>
      </c>
      <c r="S705" s="7">
        <v>12</v>
      </c>
      <c r="T705" s="7">
        <v>1</v>
      </c>
      <c r="U705" s="35">
        <f t="shared" si="92"/>
        <v>0.08333333333333333</v>
      </c>
      <c r="V705" s="35">
        <f t="shared" si="93"/>
        <v>0.08333333333333333</v>
      </c>
      <c r="W705" s="7"/>
      <c r="X705" s="7"/>
      <c r="Y705" s="18">
        <v>950175.9375</v>
      </c>
      <c r="Z705" s="18">
        <v>1023442.75</v>
      </c>
      <c r="AA705" s="18">
        <v>235112.25</v>
      </c>
      <c r="AB705" s="35">
        <f t="shared" si="94"/>
        <v>0.24744075357096695</v>
      </c>
      <c r="AC705" s="17">
        <f t="shared" si="95"/>
        <v>0.22972682155401464</v>
      </c>
    </row>
    <row r="706" spans="1:29" ht="30.6">
      <c r="A706" s="75"/>
      <c r="B706" s="57"/>
      <c r="C706" s="69"/>
      <c r="D706" s="60"/>
      <c r="E706" s="66"/>
      <c r="F706" s="63"/>
      <c r="G706" s="60"/>
      <c r="H706" s="60"/>
      <c r="I706" s="60"/>
      <c r="J706" s="60"/>
      <c r="K706" s="60"/>
      <c r="L706" s="7" t="s">
        <v>1605</v>
      </c>
      <c r="M706" s="7" t="s">
        <v>1619</v>
      </c>
      <c r="N706" s="7" t="s">
        <v>97</v>
      </c>
      <c r="O706" s="12" t="s">
        <v>99</v>
      </c>
      <c r="P706" s="12" t="s">
        <v>179</v>
      </c>
      <c r="Q706" s="8"/>
      <c r="R706" s="7">
        <v>4</v>
      </c>
      <c r="S706" s="7">
        <v>4</v>
      </c>
      <c r="T706" s="7">
        <v>1</v>
      </c>
      <c r="U706" s="35">
        <f t="shared" si="92"/>
        <v>0.25</v>
      </c>
      <c r="V706" s="35">
        <f t="shared" si="93"/>
        <v>0.25</v>
      </c>
      <c r="W706" s="7"/>
      <c r="X706" s="7"/>
      <c r="Y706" s="18">
        <v>950175.9375</v>
      </c>
      <c r="Z706" s="18">
        <v>1023442.75</v>
      </c>
      <c r="AA706" s="18">
        <v>235112.25</v>
      </c>
      <c r="AB706" s="35">
        <f t="shared" si="94"/>
        <v>0.24744075357096695</v>
      </c>
      <c r="AC706" s="17">
        <f t="shared" si="95"/>
        <v>0.22972682155401464</v>
      </c>
    </row>
    <row r="707" spans="1:29" ht="20.4">
      <c r="A707" s="76"/>
      <c r="B707" s="58"/>
      <c r="C707" s="70"/>
      <c r="D707" s="61"/>
      <c r="E707" s="67"/>
      <c r="F707" s="64"/>
      <c r="G707" s="61"/>
      <c r="H707" s="61"/>
      <c r="I707" s="61"/>
      <c r="J707" s="61"/>
      <c r="K707" s="61"/>
      <c r="L707" s="7" t="s">
        <v>1606</v>
      </c>
      <c r="M707" s="7" t="s">
        <v>1620</v>
      </c>
      <c r="N707" s="7" t="s">
        <v>97</v>
      </c>
      <c r="O707" s="12" t="s">
        <v>99</v>
      </c>
      <c r="P707" s="12" t="s">
        <v>101</v>
      </c>
      <c r="Q707" s="8"/>
      <c r="R707" s="7">
        <v>3</v>
      </c>
      <c r="S707" s="7">
        <v>12</v>
      </c>
      <c r="T707" s="7">
        <v>3</v>
      </c>
      <c r="U707" s="35">
        <f t="shared" si="92"/>
        <v>1</v>
      </c>
      <c r="V707" s="35">
        <f t="shared" si="93"/>
        <v>0.25</v>
      </c>
      <c r="W707" s="7"/>
      <c r="X707" s="7"/>
      <c r="Y707" s="18">
        <v>3800703.75</v>
      </c>
      <c r="Z707" s="18">
        <v>4093771</v>
      </c>
      <c r="AA707" s="18">
        <v>940449</v>
      </c>
      <c r="AB707" s="35">
        <f t="shared" si="94"/>
        <v>0.24744075357096695</v>
      </c>
      <c r="AC707" s="17">
        <f t="shared" si="95"/>
        <v>0.22972682155401464</v>
      </c>
    </row>
    <row r="708" spans="1:29" ht="20.4">
      <c r="A708" s="74" t="s">
        <v>922</v>
      </c>
      <c r="B708" s="56" t="s">
        <v>31</v>
      </c>
      <c r="C708" s="68" t="s">
        <v>904</v>
      </c>
      <c r="D708" s="59" t="s">
        <v>948</v>
      </c>
      <c r="E708" s="65" t="s">
        <v>923</v>
      </c>
      <c r="F708" s="62" t="s">
        <v>1653</v>
      </c>
      <c r="G708" s="59">
        <v>1</v>
      </c>
      <c r="H708" s="59">
        <v>1.5</v>
      </c>
      <c r="I708" s="59" t="s">
        <v>933</v>
      </c>
      <c r="J708" s="59" t="s">
        <v>1654</v>
      </c>
      <c r="K708" s="59" t="s">
        <v>1655</v>
      </c>
      <c r="L708" s="7" t="s">
        <v>1656</v>
      </c>
      <c r="M708" s="7" t="s">
        <v>1673</v>
      </c>
      <c r="N708" s="7" t="s">
        <v>97</v>
      </c>
      <c r="O708" s="12" t="s">
        <v>99</v>
      </c>
      <c r="P708" s="12" t="s">
        <v>558</v>
      </c>
      <c r="Q708" s="8"/>
      <c r="R708" s="7">
        <v>2</v>
      </c>
      <c r="S708" s="7">
        <v>2</v>
      </c>
      <c r="T708" s="7">
        <v>0</v>
      </c>
      <c r="U708" s="35">
        <f t="shared" si="92"/>
        <v>0</v>
      </c>
      <c r="V708" s="35">
        <f t="shared" si="93"/>
        <v>0</v>
      </c>
      <c r="W708" s="7"/>
      <c r="X708" s="7"/>
      <c r="Y708" s="18">
        <v>1435525.3325</v>
      </c>
      <c r="Z708" s="18">
        <v>1459611.58</v>
      </c>
      <c r="AA708" s="18">
        <v>321600.9825</v>
      </c>
      <c r="AB708" s="35">
        <f t="shared" si="94"/>
        <v>0.2240301687605363</v>
      </c>
      <c r="AC708" s="17">
        <f t="shared" si="95"/>
        <v>0.22033326325076152</v>
      </c>
    </row>
    <row r="709" spans="1:29" ht="30.6">
      <c r="A709" s="75"/>
      <c r="B709" s="57"/>
      <c r="C709" s="69"/>
      <c r="D709" s="60"/>
      <c r="E709" s="66"/>
      <c r="F709" s="63"/>
      <c r="G709" s="60"/>
      <c r="H709" s="60"/>
      <c r="I709" s="60"/>
      <c r="J709" s="60"/>
      <c r="K709" s="60"/>
      <c r="L709" s="7" t="s">
        <v>1657</v>
      </c>
      <c r="M709" s="7" t="s">
        <v>1674</v>
      </c>
      <c r="N709" s="7" t="s">
        <v>97</v>
      </c>
      <c r="O709" s="12" t="s">
        <v>99</v>
      </c>
      <c r="P709" s="12" t="s">
        <v>258</v>
      </c>
      <c r="Q709" s="8"/>
      <c r="R709" s="7">
        <v>100</v>
      </c>
      <c r="S709" s="7">
        <v>100</v>
      </c>
      <c r="T709" s="7">
        <v>8</v>
      </c>
      <c r="U709" s="35">
        <f t="shared" si="92"/>
        <v>0.08</v>
      </c>
      <c r="V709" s="35">
        <f t="shared" si="93"/>
        <v>0.08</v>
      </c>
      <c r="W709" s="7"/>
      <c r="X709" s="7"/>
      <c r="Y709" s="18">
        <v>1845675.4275</v>
      </c>
      <c r="Z709" s="18">
        <v>1876643.46</v>
      </c>
      <c r="AA709" s="18">
        <v>413486.9775</v>
      </c>
      <c r="AB709" s="35">
        <f t="shared" si="94"/>
        <v>0.2240301687605363</v>
      </c>
      <c r="AC709" s="17">
        <f t="shared" si="95"/>
        <v>0.22033326325076155</v>
      </c>
    </row>
    <row r="710" spans="1:29" ht="20.4">
      <c r="A710" s="75"/>
      <c r="B710" s="57"/>
      <c r="C710" s="69"/>
      <c r="D710" s="60"/>
      <c r="E710" s="66"/>
      <c r="F710" s="63"/>
      <c r="G710" s="60"/>
      <c r="H710" s="60"/>
      <c r="I710" s="60"/>
      <c r="J710" s="60"/>
      <c r="K710" s="60"/>
      <c r="L710" s="7" t="s">
        <v>1658</v>
      </c>
      <c r="M710" s="7" t="s">
        <v>1675</v>
      </c>
      <c r="N710" s="7" t="s">
        <v>97</v>
      </c>
      <c r="O710" s="12" t="s">
        <v>99</v>
      </c>
      <c r="P710" s="12" t="s">
        <v>258</v>
      </c>
      <c r="Q710" s="8"/>
      <c r="R710" s="7">
        <v>100</v>
      </c>
      <c r="S710" s="7">
        <v>101</v>
      </c>
      <c r="T710" s="7">
        <v>11</v>
      </c>
      <c r="U710" s="35">
        <f t="shared" si="92"/>
        <v>0.11</v>
      </c>
      <c r="V710" s="35">
        <f t="shared" si="93"/>
        <v>0.10891089108910891</v>
      </c>
      <c r="W710" s="7"/>
      <c r="X710" s="7"/>
      <c r="Y710" s="18">
        <v>2050750.475</v>
      </c>
      <c r="Z710" s="18">
        <v>2085159.4</v>
      </c>
      <c r="AA710" s="18">
        <v>459429.975</v>
      </c>
      <c r="AB710" s="35">
        <f t="shared" si="94"/>
        <v>0.2240301687605363</v>
      </c>
      <c r="AC710" s="17">
        <f t="shared" si="95"/>
        <v>0.22033326325076155</v>
      </c>
    </row>
    <row r="711" spans="1:29" ht="20.4">
      <c r="A711" s="75"/>
      <c r="B711" s="57"/>
      <c r="C711" s="69"/>
      <c r="D711" s="60"/>
      <c r="E711" s="66"/>
      <c r="F711" s="63"/>
      <c r="G711" s="60"/>
      <c r="H711" s="60"/>
      <c r="I711" s="60"/>
      <c r="J711" s="60"/>
      <c r="K711" s="60"/>
      <c r="L711" s="7" t="s">
        <v>1659</v>
      </c>
      <c r="M711" s="7" t="s">
        <v>1676</v>
      </c>
      <c r="N711" s="7" t="s">
        <v>97</v>
      </c>
      <c r="O711" s="12" t="s">
        <v>99</v>
      </c>
      <c r="P711" s="12" t="s">
        <v>260</v>
      </c>
      <c r="Q711" s="8"/>
      <c r="R711" s="7">
        <v>100</v>
      </c>
      <c r="S711" s="7">
        <v>100</v>
      </c>
      <c r="T711" s="7">
        <v>8</v>
      </c>
      <c r="U711" s="35">
        <f t="shared" si="92"/>
        <v>0.08</v>
      </c>
      <c r="V711" s="35">
        <f t="shared" si="93"/>
        <v>0.08</v>
      </c>
      <c r="W711" s="7"/>
      <c r="X711" s="7"/>
      <c r="Y711" s="18">
        <v>3486275.8075</v>
      </c>
      <c r="Z711" s="18">
        <v>3544770.98</v>
      </c>
      <c r="AA711" s="18">
        <v>781030.9575</v>
      </c>
      <c r="AB711" s="35">
        <f t="shared" si="94"/>
        <v>0.2240301687605363</v>
      </c>
      <c r="AC711" s="17">
        <f t="shared" si="95"/>
        <v>0.22033326325076155</v>
      </c>
    </row>
    <row r="712" spans="1:29" ht="20.4">
      <c r="A712" s="75"/>
      <c r="B712" s="57"/>
      <c r="C712" s="69"/>
      <c r="D712" s="60"/>
      <c r="E712" s="66"/>
      <c r="F712" s="63"/>
      <c r="G712" s="60"/>
      <c r="H712" s="60"/>
      <c r="I712" s="60"/>
      <c r="J712" s="60"/>
      <c r="K712" s="60"/>
      <c r="L712" s="7" t="s">
        <v>1660</v>
      </c>
      <c r="M712" s="7" t="s">
        <v>1677</v>
      </c>
      <c r="N712" s="7" t="s">
        <v>98</v>
      </c>
      <c r="O712" s="12" t="s">
        <v>99</v>
      </c>
      <c r="P712" s="12" t="s">
        <v>260</v>
      </c>
      <c r="Q712" s="8"/>
      <c r="R712" s="7">
        <v>100</v>
      </c>
      <c r="S712" s="7">
        <v>100</v>
      </c>
      <c r="T712" s="7">
        <v>8</v>
      </c>
      <c r="U712" s="35">
        <f t="shared" si="92"/>
        <v>0.08</v>
      </c>
      <c r="V712" s="35">
        <f t="shared" si="93"/>
        <v>0.08</v>
      </c>
      <c r="W712" s="7"/>
      <c r="X712" s="7"/>
      <c r="Y712" s="18">
        <v>3486275.8075</v>
      </c>
      <c r="Z712" s="18">
        <v>3544770.98</v>
      </c>
      <c r="AA712" s="18">
        <v>781030.9575</v>
      </c>
      <c r="AB712" s="35">
        <f t="shared" si="94"/>
        <v>0.2240301687605363</v>
      </c>
      <c r="AC712" s="17">
        <f t="shared" si="95"/>
        <v>0.22033326325076155</v>
      </c>
    </row>
    <row r="713" spans="1:29" ht="30.6">
      <c r="A713" s="75"/>
      <c r="B713" s="57"/>
      <c r="C713" s="69"/>
      <c r="D713" s="60"/>
      <c r="E713" s="66"/>
      <c r="F713" s="63"/>
      <c r="G713" s="60"/>
      <c r="H713" s="60"/>
      <c r="I713" s="60"/>
      <c r="J713" s="60"/>
      <c r="K713" s="60"/>
      <c r="L713" s="7" t="s">
        <v>1661</v>
      </c>
      <c r="M713" s="7" t="s">
        <v>1678</v>
      </c>
      <c r="N713" s="7" t="s">
        <v>97</v>
      </c>
      <c r="O713" s="12" t="s">
        <v>99</v>
      </c>
      <c r="P713" s="12" t="s">
        <v>101</v>
      </c>
      <c r="Q713" s="8"/>
      <c r="R713" s="7">
        <v>100</v>
      </c>
      <c r="S713" s="7">
        <v>100</v>
      </c>
      <c r="T713" s="7">
        <v>8</v>
      </c>
      <c r="U713" s="35">
        <f t="shared" si="92"/>
        <v>0.08</v>
      </c>
      <c r="V713" s="35">
        <f t="shared" si="93"/>
        <v>0.08</v>
      </c>
      <c r="W713" s="7"/>
      <c r="X713" s="7"/>
      <c r="Y713" s="18">
        <v>3486275.8075</v>
      </c>
      <c r="Z713" s="18">
        <v>3544770.98</v>
      </c>
      <c r="AA713" s="18">
        <v>781030.9575</v>
      </c>
      <c r="AB713" s="35">
        <f t="shared" si="94"/>
        <v>0.2240301687605363</v>
      </c>
      <c r="AC713" s="17">
        <f t="shared" si="95"/>
        <v>0.22033326325076155</v>
      </c>
    </row>
    <row r="714" spans="1:29" ht="20.4">
      <c r="A714" s="75"/>
      <c r="B714" s="57"/>
      <c r="C714" s="69"/>
      <c r="D714" s="60"/>
      <c r="E714" s="66"/>
      <c r="F714" s="63"/>
      <c r="G714" s="60"/>
      <c r="H714" s="60"/>
      <c r="I714" s="60"/>
      <c r="J714" s="60"/>
      <c r="K714" s="60"/>
      <c r="L714" s="7" t="s">
        <v>1662</v>
      </c>
      <c r="M714" s="7" t="s">
        <v>1679</v>
      </c>
      <c r="N714" s="7" t="s">
        <v>97</v>
      </c>
      <c r="O714" s="12" t="s">
        <v>99</v>
      </c>
      <c r="P714" s="12" t="s">
        <v>260</v>
      </c>
      <c r="Q714" s="8"/>
      <c r="R714" s="7">
        <v>100</v>
      </c>
      <c r="S714" s="7">
        <v>121.47</v>
      </c>
      <c r="T714" s="7">
        <v>19</v>
      </c>
      <c r="U714" s="35">
        <f t="shared" si="92"/>
        <v>0.19</v>
      </c>
      <c r="V714" s="35">
        <f t="shared" si="93"/>
        <v>0.1564172223594303</v>
      </c>
      <c r="W714" s="7"/>
      <c r="X714" s="7"/>
      <c r="Y714" s="18">
        <v>3896425.9025</v>
      </c>
      <c r="Z714" s="18">
        <v>3961802.86</v>
      </c>
      <c r="AA714" s="18">
        <v>872916.9525</v>
      </c>
      <c r="AB714" s="35">
        <f t="shared" si="94"/>
        <v>0.22403016876053633</v>
      </c>
      <c r="AC714" s="17">
        <f t="shared" si="95"/>
        <v>0.22033326325076155</v>
      </c>
    </row>
    <row r="715" spans="1:29" ht="30.6">
      <c r="A715" s="75"/>
      <c r="B715" s="57"/>
      <c r="C715" s="69"/>
      <c r="D715" s="60"/>
      <c r="E715" s="66"/>
      <c r="F715" s="63"/>
      <c r="G715" s="60"/>
      <c r="H715" s="60"/>
      <c r="I715" s="60"/>
      <c r="J715" s="60"/>
      <c r="K715" s="60"/>
      <c r="L715" s="7" t="s">
        <v>1663</v>
      </c>
      <c r="M715" s="7" t="s">
        <v>1680</v>
      </c>
      <c r="N715" s="7" t="s">
        <v>97</v>
      </c>
      <c r="O715" s="12" t="s">
        <v>99</v>
      </c>
      <c r="P715" s="12" t="s">
        <v>101</v>
      </c>
      <c r="Q715" s="8"/>
      <c r="R715" s="7">
        <v>100</v>
      </c>
      <c r="S715" s="7">
        <v>106.37</v>
      </c>
      <c r="T715" s="7">
        <v>0</v>
      </c>
      <c r="U715" s="35">
        <f t="shared" si="92"/>
        <v>0</v>
      </c>
      <c r="V715" s="35">
        <f t="shared" si="93"/>
        <v>0</v>
      </c>
      <c r="W715" s="7"/>
      <c r="X715" s="7"/>
      <c r="Y715" s="18">
        <v>4101500.95</v>
      </c>
      <c r="Z715" s="18">
        <v>4170318.8</v>
      </c>
      <c r="AA715" s="18">
        <v>918859.95</v>
      </c>
      <c r="AB715" s="35">
        <f t="shared" si="94"/>
        <v>0.2240301687605363</v>
      </c>
      <c r="AC715" s="17">
        <f t="shared" si="95"/>
        <v>0.22033326325076155</v>
      </c>
    </row>
    <row r="716" spans="1:29" ht="20.4">
      <c r="A716" s="75"/>
      <c r="B716" s="57"/>
      <c r="C716" s="69"/>
      <c r="D716" s="60"/>
      <c r="E716" s="66"/>
      <c r="F716" s="63"/>
      <c r="G716" s="60"/>
      <c r="H716" s="60"/>
      <c r="I716" s="60"/>
      <c r="J716" s="60"/>
      <c r="K716" s="60"/>
      <c r="L716" s="7" t="s">
        <v>1664</v>
      </c>
      <c r="M716" s="7" t="s">
        <v>1681</v>
      </c>
      <c r="N716" s="7" t="s">
        <v>97</v>
      </c>
      <c r="O716" s="12" t="s">
        <v>99</v>
      </c>
      <c r="P716" s="12" t="s">
        <v>101</v>
      </c>
      <c r="Q716" s="8"/>
      <c r="R716" s="7">
        <v>100</v>
      </c>
      <c r="S716" s="7">
        <v>105.14</v>
      </c>
      <c r="T716" s="7">
        <v>10</v>
      </c>
      <c r="U716" s="35">
        <f t="shared" si="92"/>
        <v>0.1</v>
      </c>
      <c r="V716" s="35">
        <f t="shared" si="93"/>
        <v>0.09511128019783147</v>
      </c>
      <c r="W716" s="7"/>
      <c r="X716" s="7"/>
      <c r="Y716" s="18">
        <v>4101500.95</v>
      </c>
      <c r="Z716" s="18">
        <v>4170318.8</v>
      </c>
      <c r="AA716" s="18">
        <v>918859.95</v>
      </c>
      <c r="AB716" s="35">
        <f t="shared" si="94"/>
        <v>0.2240301687605363</v>
      </c>
      <c r="AC716" s="17">
        <f t="shared" si="95"/>
        <v>0.22033326325076155</v>
      </c>
    </row>
    <row r="717" spans="1:29" ht="20.4">
      <c r="A717" s="75"/>
      <c r="B717" s="57"/>
      <c r="C717" s="69"/>
      <c r="D717" s="60"/>
      <c r="E717" s="66"/>
      <c r="F717" s="63"/>
      <c r="G717" s="60"/>
      <c r="H717" s="60"/>
      <c r="I717" s="60"/>
      <c r="J717" s="60"/>
      <c r="K717" s="60"/>
      <c r="L717" s="7" t="s">
        <v>1665</v>
      </c>
      <c r="M717" s="7" t="s">
        <v>1682</v>
      </c>
      <c r="N717" s="7" t="s">
        <v>97</v>
      </c>
      <c r="O717" s="12" t="s">
        <v>99</v>
      </c>
      <c r="P717" s="12" t="s">
        <v>558</v>
      </c>
      <c r="Q717" s="8"/>
      <c r="R717" s="7">
        <v>100</v>
      </c>
      <c r="S717" s="7">
        <v>100</v>
      </c>
      <c r="T717" s="7">
        <v>0</v>
      </c>
      <c r="U717" s="35">
        <f t="shared" si="92"/>
        <v>0</v>
      </c>
      <c r="V717" s="35">
        <f t="shared" si="93"/>
        <v>0</v>
      </c>
      <c r="W717" s="7"/>
      <c r="X717" s="7"/>
      <c r="Y717" s="18">
        <v>4101500.95</v>
      </c>
      <c r="Z717" s="18">
        <v>4170318.8</v>
      </c>
      <c r="AA717" s="18">
        <v>918859.95</v>
      </c>
      <c r="AB717" s="35">
        <f t="shared" si="94"/>
        <v>0.2240301687605363</v>
      </c>
      <c r="AC717" s="17">
        <f t="shared" si="95"/>
        <v>0.22033326325076155</v>
      </c>
    </row>
    <row r="718" spans="1:29" ht="20.4">
      <c r="A718" s="75"/>
      <c r="B718" s="57"/>
      <c r="C718" s="69"/>
      <c r="D718" s="60"/>
      <c r="E718" s="66"/>
      <c r="F718" s="63"/>
      <c r="G718" s="60"/>
      <c r="H718" s="60"/>
      <c r="I718" s="60"/>
      <c r="J718" s="60"/>
      <c r="K718" s="60"/>
      <c r="L718" s="7" t="s">
        <v>1666</v>
      </c>
      <c r="M718" s="7" t="s">
        <v>1683</v>
      </c>
      <c r="N718" s="7" t="s">
        <v>97</v>
      </c>
      <c r="O718" s="12" t="s">
        <v>99</v>
      </c>
      <c r="P718" s="12" t="s">
        <v>101</v>
      </c>
      <c r="Q718" s="8"/>
      <c r="R718" s="7">
        <v>100</v>
      </c>
      <c r="S718" s="7">
        <v>100</v>
      </c>
      <c r="T718" s="7">
        <v>0</v>
      </c>
      <c r="U718" s="35">
        <f t="shared" si="92"/>
        <v>0</v>
      </c>
      <c r="V718" s="35">
        <f t="shared" si="93"/>
        <v>0</v>
      </c>
      <c r="W718" s="7"/>
      <c r="X718" s="7"/>
      <c r="Y718" s="18">
        <v>4101500.95</v>
      </c>
      <c r="Z718" s="18">
        <v>4170318.8</v>
      </c>
      <c r="AA718" s="18">
        <v>918859.95</v>
      </c>
      <c r="AB718" s="35">
        <f t="shared" si="94"/>
        <v>0.2240301687605363</v>
      </c>
      <c r="AC718" s="17">
        <f t="shared" si="95"/>
        <v>0.22033326325076155</v>
      </c>
    </row>
    <row r="719" spans="1:29" ht="30.6">
      <c r="A719" s="75"/>
      <c r="B719" s="57"/>
      <c r="C719" s="69"/>
      <c r="D719" s="60"/>
      <c r="E719" s="66"/>
      <c r="F719" s="63"/>
      <c r="G719" s="60"/>
      <c r="H719" s="60"/>
      <c r="I719" s="60"/>
      <c r="J719" s="60"/>
      <c r="K719" s="60"/>
      <c r="L719" s="7" t="s">
        <v>1667</v>
      </c>
      <c r="M719" s="7" t="s">
        <v>1684</v>
      </c>
      <c r="N719" s="7" t="s">
        <v>97</v>
      </c>
      <c r="O719" s="12" t="s">
        <v>99</v>
      </c>
      <c r="P719" s="12" t="s">
        <v>101</v>
      </c>
      <c r="Q719" s="8"/>
      <c r="R719" s="7">
        <v>100</v>
      </c>
      <c r="S719" s="7">
        <v>106.28</v>
      </c>
      <c r="T719" s="7">
        <v>5</v>
      </c>
      <c r="U719" s="35">
        <f t="shared" si="92"/>
        <v>0.05</v>
      </c>
      <c r="V719" s="35">
        <f t="shared" si="93"/>
        <v>0.04704554008280015</v>
      </c>
      <c r="W719" s="7"/>
      <c r="X719" s="7"/>
      <c r="Y719" s="18">
        <v>4101500.95</v>
      </c>
      <c r="Z719" s="18">
        <v>4170318.8</v>
      </c>
      <c r="AA719" s="18">
        <v>918859.95</v>
      </c>
      <c r="AB719" s="35">
        <f t="shared" si="94"/>
        <v>0.2240301687605363</v>
      </c>
      <c r="AC719" s="17">
        <f t="shared" si="95"/>
        <v>0.22033326325076155</v>
      </c>
    </row>
    <row r="720" spans="1:29" ht="30.6">
      <c r="A720" s="75"/>
      <c r="B720" s="57"/>
      <c r="C720" s="69"/>
      <c r="D720" s="60"/>
      <c r="E720" s="66"/>
      <c r="F720" s="63"/>
      <c r="G720" s="60"/>
      <c r="H720" s="60"/>
      <c r="I720" s="60"/>
      <c r="J720" s="60"/>
      <c r="K720" s="60"/>
      <c r="L720" s="7" t="s">
        <v>1668</v>
      </c>
      <c r="M720" s="7" t="s">
        <v>1685</v>
      </c>
      <c r="N720" s="7" t="s">
        <v>97</v>
      </c>
      <c r="O720" s="12" t="s">
        <v>99</v>
      </c>
      <c r="P720" s="12" t="s">
        <v>102</v>
      </c>
      <c r="Q720" s="8"/>
      <c r="R720" s="7">
        <v>20</v>
      </c>
      <c r="S720" s="7">
        <v>23</v>
      </c>
      <c r="T720" s="7">
        <v>23</v>
      </c>
      <c r="U720" s="35">
        <f t="shared" si="92"/>
        <v>1.15</v>
      </c>
      <c r="V720" s="35">
        <f t="shared" si="93"/>
        <v>1</v>
      </c>
      <c r="W720" s="7"/>
      <c r="X720" s="7"/>
      <c r="Y720" s="18">
        <v>4716726.0925</v>
      </c>
      <c r="Z720" s="18">
        <v>4795866.62</v>
      </c>
      <c r="AA720" s="18">
        <v>1056688.9425</v>
      </c>
      <c r="AB720" s="35">
        <f t="shared" si="94"/>
        <v>0.22403016876053627</v>
      </c>
      <c r="AC720" s="17">
        <f t="shared" si="95"/>
        <v>0.22033326325076152</v>
      </c>
    </row>
    <row r="721" spans="1:29" ht="20.4">
      <c r="A721" s="75"/>
      <c r="B721" s="57"/>
      <c r="C721" s="69"/>
      <c r="D721" s="60"/>
      <c r="E721" s="66"/>
      <c r="F721" s="63"/>
      <c r="G721" s="60"/>
      <c r="H721" s="60"/>
      <c r="I721" s="60"/>
      <c r="J721" s="60"/>
      <c r="K721" s="60"/>
      <c r="L721" s="7" t="s">
        <v>1669</v>
      </c>
      <c r="M721" s="7" t="s">
        <v>1686</v>
      </c>
      <c r="N721" s="7" t="s">
        <v>97</v>
      </c>
      <c r="O721" s="12" t="s">
        <v>99</v>
      </c>
      <c r="P721" s="12" t="s">
        <v>101</v>
      </c>
      <c r="Q721" s="8"/>
      <c r="R721" s="7">
        <v>100</v>
      </c>
      <c r="S721" s="7">
        <v>120.83</v>
      </c>
      <c r="T721" s="7">
        <v>14</v>
      </c>
      <c r="U721" s="35">
        <f t="shared" si="92"/>
        <v>0.14</v>
      </c>
      <c r="V721" s="35">
        <f t="shared" si="93"/>
        <v>0.11586526524869652</v>
      </c>
      <c r="W721" s="7"/>
      <c r="X721" s="7"/>
      <c r="Y721" s="18">
        <v>5331951.235</v>
      </c>
      <c r="Z721" s="18">
        <v>5421414.44</v>
      </c>
      <c r="AA721" s="18">
        <v>1194517.935</v>
      </c>
      <c r="AB721" s="35">
        <f t="shared" si="94"/>
        <v>0.2240301687605363</v>
      </c>
      <c r="AC721" s="17">
        <f t="shared" si="95"/>
        <v>0.22033326325076155</v>
      </c>
    </row>
    <row r="722" spans="1:29" ht="11.25">
      <c r="A722" s="75"/>
      <c r="B722" s="57"/>
      <c r="C722" s="69"/>
      <c r="D722" s="60"/>
      <c r="E722" s="66"/>
      <c r="F722" s="63"/>
      <c r="G722" s="60"/>
      <c r="H722" s="60"/>
      <c r="I722" s="60"/>
      <c r="J722" s="60"/>
      <c r="K722" s="60"/>
      <c r="L722" s="7" t="s">
        <v>1670</v>
      </c>
      <c r="M722" s="7" t="s">
        <v>1687</v>
      </c>
      <c r="N722" s="7" t="s">
        <v>97</v>
      </c>
      <c r="O722" s="12" t="s">
        <v>99</v>
      </c>
      <c r="P722" s="12" t="s">
        <v>1690</v>
      </c>
      <c r="Q722" s="8"/>
      <c r="R722" s="7">
        <v>100</v>
      </c>
      <c r="S722" s="7">
        <v>104</v>
      </c>
      <c r="T722" s="7">
        <v>79</v>
      </c>
      <c r="U722" s="35">
        <f t="shared" si="92"/>
        <v>0.79</v>
      </c>
      <c r="V722" s="35">
        <f t="shared" si="93"/>
        <v>0.7596153846153846</v>
      </c>
      <c r="W722" s="7"/>
      <c r="X722" s="7"/>
      <c r="Y722" s="18">
        <v>6152251.425</v>
      </c>
      <c r="Z722" s="18">
        <v>6255478.2</v>
      </c>
      <c r="AA722" s="18">
        <v>1378289.925</v>
      </c>
      <c r="AB722" s="35">
        <f t="shared" si="94"/>
        <v>0.22403016876053633</v>
      </c>
      <c r="AC722" s="17">
        <f t="shared" si="95"/>
        <v>0.22033326325076155</v>
      </c>
    </row>
    <row r="723" spans="1:29" ht="20.4">
      <c r="A723" s="75"/>
      <c r="B723" s="57"/>
      <c r="C723" s="69"/>
      <c r="D723" s="60"/>
      <c r="E723" s="66"/>
      <c r="F723" s="63"/>
      <c r="G723" s="60"/>
      <c r="H723" s="60"/>
      <c r="I723" s="60"/>
      <c r="J723" s="60"/>
      <c r="K723" s="60"/>
      <c r="L723" s="7" t="s">
        <v>1671</v>
      </c>
      <c r="M723" s="7" t="s">
        <v>1688</v>
      </c>
      <c r="N723" s="7" t="s">
        <v>97</v>
      </c>
      <c r="O723" s="12" t="s">
        <v>99</v>
      </c>
      <c r="P723" s="12" t="s">
        <v>260</v>
      </c>
      <c r="Q723" s="8"/>
      <c r="R723" s="7">
        <v>100</v>
      </c>
      <c r="S723" s="7">
        <v>100</v>
      </c>
      <c r="T723" s="7">
        <v>8</v>
      </c>
      <c r="U723" s="35">
        <f t="shared" si="92"/>
        <v>0.08</v>
      </c>
      <c r="V723" s="35">
        <f t="shared" si="93"/>
        <v>0.08</v>
      </c>
      <c r="W723" s="7"/>
      <c r="X723" s="7"/>
      <c r="Y723" s="18">
        <v>11279127.6125</v>
      </c>
      <c r="Z723" s="18">
        <v>11468376.7</v>
      </c>
      <c r="AA723" s="18">
        <v>2526864.8625</v>
      </c>
      <c r="AB723" s="35">
        <f t="shared" si="94"/>
        <v>0.22403016876053627</v>
      </c>
      <c r="AC723" s="17">
        <f t="shared" si="95"/>
        <v>0.22033326325076155</v>
      </c>
    </row>
    <row r="724" spans="1:29" ht="20.4">
      <c r="A724" s="75"/>
      <c r="B724" s="57"/>
      <c r="C724" s="69"/>
      <c r="D724" s="60"/>
      <c r="E724" s="66"/>
      <c r="F724" s="63"/>
      <c r="G724" s="61"/>
      <c r="H724" s="61"/>
      <c r="I724" s="61"/>
      <c r="J724" s="61"/>
      <c r="K724" s="61"/>
      <c r="L724" s="7" t="s">
        <v>1672</v>
      </c>
      <c r="M724" s="7" t="s">
        <v>1689</v>
      </c>
      <c r="N724" s="7" t="s">
        <v>97</v>
      </c>
      <c r="O724" s="12" t="s">
        <v>99</v>
      </c>
      <c r="P724" s="12" t="s">
        <v>260</v>
      </c>
      <c r="Q724" s="8"/>
      <c r="R724" s="7">
        <v>100</v>
      </c>
      <c r="S724" s="7">
        <v>100</v>
      </c>
      <c r="T724" s="7">
        <v>8</v>
      </c>
      <c r="U724" s="35">
        <f t="shared" si="92"/>
        <v>0.08</v>
      </c>
      <c r="V724" s="35">
        <f t="shared" si="93"/>
        <v>0.08</v>
      </c>
      <c r="W724" s="7"/>
      <c r="X724" s="7"/>
      <c r="Y724" s="18">
        <v>14355253.325</v>
      </c>
      <c r="Z724" s="18">
        <v>14596115.8</v>
      </c>
      <c r="AA724" s="18">
        <v>3216009.825</v>
      </c>
      <c r="AB724" s="35">
        <f t="shared" si="94"/>
        <v>0.22403016876053633</v>
      </c>
      <c r="AC724" s="17">
        <f t="shared" si="95"/>
        <v>0.22033326325076155</v>
      </c>
    </row>
    <row r="725" spans="1:29" ht="33.75" customHeight="1">
      <c r="A725" s="74" t="s">
        <v>922</v>
      </c>
      <c r="B725" s="56" t="s">
        <v>31</v>
      </c>
      <c r="C725" s="68" t="s">
        <v>904</v>
      </c>
      <c r="D725" s="62" t="s">
        <v>948</v>
      </c>
      <c r="E725" s="65" t="s">
        <v>923</v>
      </c>
      <c r="F725" s="62" t="s">
        <v>1653</v>
      </c>
      <c r="G725" s="59">
        <v>1</v>
      </c>
      <c r="H725" s="59">
        <v>1.8</v>
      </c>
      <c r="I725" s="59" t="s">
        <v>1009</v>
      </c>
      <c r="J725" s="59" t="s">
        <v>1691</v>
      </c>
      <c r="K725" s="59" t="s">
        <v>652</v>
      </c>
      <c r="L725" s="7" t="s">
        <v>1692</v>
      </c>
      <c r="M725" s="7" t="s">
        <v>1699</v>
      </c>
      <c r="N725" s="7" t="s">
        <v>97</v>
      </c>
      <c r="O725" s="12" t="s">
        <v>99</v>
      </c>
      <c r="P725" s="12" t="s">
        <v>101</v>
      </c>
      <c r="Q725" s="8"/>
      <c r="R725" s="7">
        <v>99.96</v>
      </c>
      <c r="S725" s="7">
        <v>99.96</v>
      </c>
      <c r="T725" s="7">
        <v>16.66</v>
      </c>
      <c r="U725" s="35">
        <f t="shared" si="92"/>
        <v>0.16666666666666669</v>
      </c>
      <c r="V725" s="35">
        <f t="shared" si="93"/>
        <v>0.16666666666666669</v>
      </c>
      <c r="W725" s="7"/>
      <c r="X725" s="7"/>
      <c r="Y725" s="18">
        <v>3847166.64</v>
      </c>
      <c r="Z725" s="18">
        <v>3878564.96</v>
      </c>
      <c r="AA725" s="18">
        <v>930285.645</v>
      </c>
      <c r="AB725" s="35">
        <f t="shared" si="94"/>
        <v>0.24181059258717216</v>
      </c>
      <c r="AC725" s="17">
        <f t="shared" si="95"/>
        <v>0.23985305250630637</v>
      </c>
    </row>
    <row r="726" spans="1:29" ht="30.6">
      <c r="A726" s="75"/>
      <c r="B726" s="57"/>
      <c r="C726" s="69"/>
      <c r="D726" s="63"/>
      <c r="E726" s="66"/>
      <c r="F726" s="63"/>
      <c r="G726" s="60"/>
      <c r="H726" s="60"/>
      <c r="I726" s="60"/>
      <c r="J726" s="60"/>
      <c r="K726" s="60"/>
      <c r="L726" s="7" t="s">
        <v>1693</v>
      </c>
      <c r="M726" s="7" t="s">
        <v>1700</v>
      </c>
      <c r="N726" s="7" t="s">
        <v>97</v>
      </c>
      <c r="O726" s="12" t="s">
        <v>99</v>
      </c>
      <c r="P726" s="12" t="s">
        <v>101</v>
      </c>
      <c r="Q726" s="8"/>
      <c r="R726" s="7">
        <v>100</v>
      </c>
      <c r="S726" s="7">
        <v>100</v>
      </c>
      <c r="T726" s="7">
        <v>32</v>
      </c>
      <c r="U726" s="35">
        <f t="shared" si="92"/>
        <v>0.32</v>
      </c>
      <c r="V726" s="35">
        <f t="shared" si="93"/>
        <v>0.32</v>
      </c>
      <c r="W726" s="7"/>
      <c r="X726" s="7"/>
      <c r="Y726" s="18">
        <v>3847166.64</v>
      </c>
      <c r="Z726" s="18">
        <v>3878564.96</v>
      </c>
      <c r="AA726" s="18">
        <v>930285.645</v>
      </c>
      <c r="AB726" s="35">
        <f t="shared" si="94"/>
        <v>0.24181059258717216</v>
      </c>
      <c r="AC726" s="17">
        <f t="shared" si="95"/>
        <v>0.23985305250630637</v>
      </c>
    </row>
    <row r="727" spans="1:29" ht="40.8">
      <c r="A727" s="75"/>
      <c r="B727" s="57"/>
      <c r="C727" s="69"/>
      <c r="D727" s="63"/>
      <c r="E727" s="66"/>
      <c r="F727" s="63"/>
      <c r="G727" s="60"/>
      <c r="H727" s="60"/>
      <c r="I727" s="60"/>
      <c r="J727" s="60"/>
      <c r="K727" s="60"/>
      <c r="L727" s="7" t="s">
        <v>1694</v>
      </c>
      <c r="M727" s="7" t="s">
        <v>1701</v>
      </c>
      <c r="N727" s="7" t="s">
        <v>97</v>
      </c>
      <c r="O727" s="12" t="s">
        <v>41</v>
      </c>
      <c r="P727" s="12" t="s">
        <v>101</v>
      </c>
      <c r="Q727" s="8"/>
      <c r="R727" s="7">
        <v>15880</v>
      </c>
      <c r="S727" s="7">
        <v>15880</v>
      </c>
      <c r="T727" s="7">
        <v>1729</v>
      </c>
      <c r="U727" s="35">
        <f t="shared" si="92"/>
        <v>0.10887909319899244</v>
      </c>
      <c r="V727" s="35">
        <f t="shared" si="93"/>
        <v>0.10887909319899244</v>
      </c>
      <c r="W727" s="7"/>
      <c r="X727" s="7"/>
      <c r="Y727" s="18">
        <v>7694333.28</v>
      </c>
      <c r="Z727" s="18">
        <v>7757129.92</v>
      </c>
      <c r="AA727" s="18">
        <v>1860571.29</v>
      </c>
      <c r="AB727" s="35">
        <f t="shared" si="94"/>
        <v>0.24181059258717216</v>
      </c>
      <c r="AC727" s="17">
        <f t="shared" si="95"/>
        <v>0.23985305250630637</v>
      </c>
    </row>
    <row r="728" spans="1:29" ht="51">
      <c r="A728" s="75"/>
      <c r="B728" s="57"/>
      <c r="C728" s="69"/>
      <c r="D728" s="63"/>
      <c r="E728" s="66"/>
      <c r="F728" s="63"/>
      <c r="G728" s="60"/>
      <c r="H728" s="60"/>
      <c r="I728" s="60"/>
      <c r="J728" s="60"/>
      <c r="K728" s="60"/>
      <c r="L728" s="7" t="s">
        <v>1695</v>
      </c>
      <c r="M728" s="7" t="s">
        <v>1702</v>
      </c>
      <c r="N728" s="7" t="s">
        <v>97</v>
      </c>
      <c r="O728" s="12" t="s">
        <v>99</v>
      </c>
      <c r="P728" s="12" t="s">
        <v>101</v>
      </c>
      <c r="Q728" s="8"/>
      <c r="R728" s="7">
        <v>100</v>
      </c>
      <c r="S728" s="7">
        <v>100</v>
      </c>
      <c r="T728" s="7">
        <v>5</v>
      </c>
      <c r="U728" s="35">
        <f t="shared" si="92"/>
        <v>0.05</v>
      </c>
      <c r="V728" s="35">
        <f t="shared" si="93"/>
        <v>0.05</v>
      </c>
      <c r="W728" s="7"/>
      <c r="X728" s="7"/>
      <c r="Y728" s="18">
        <v>7694333.28</v>
      </c>
      <c r="Z728" s="18">
        <v>7757129.92</v>
      </c>
      <c r="AA728" s="18">
        <v>1860571.29</v>
      </c>
      <c r="AB728" s="35">
        <f t="shared" si="94"/>
        <v>0.24181059258717216</v>
      </c>
      <c r="AC728" s="17">
        <f t="shared" si="95"/>
        <v>0.23985305250630637</v>
      </c>
    </row>
    <row r="729" spans="1:29" ht="91.8">
      <c r="A729" s="75"/>
      <c r="B729" s="57"/>
      <c r="C729" s="69"/>
      <c r="D729" s="63"/>
      <c r="E729" s="66"/>
      <c r="F729" s="63"/>
      <c r="G729" s="60"/>
      <c r="H729" s="60"/>
      <c r="I729" s="60"/>
      <c r="J729" s="60"/>
      <c r="K729" s="60"/>
      <c r="L729" s="7" t="s">
        <v>1696</v>
      </c>
      <c r="M729" s="7" t="s">
        <v>1703</v>
      </c>
      <c r="N729" s="7" t="s">
        <v>97</v>
      </c>
      <c r="O729" s="12" t="s">
        <v>99</v>
      </c>
      <c r="P729" s="12" t="s">
        <v>102</v>
      </c>
      <c r="Q729" s="8"/>
      <c r="R729" s="7">
        <v>100</v>
      </c>
      <c r="S729" s="7">
        <v>100</v>
      </c>
      <c r="T729" s="7">
        <v>2.2</v>
      </c>
      <c r="U729" s="35">
        <f t="shared" si="92"/>
        <v>0.022000000000000002</v>
      </c>
      <c r="V729" s="35">
        <f t="shared" si="93"/>
        <v>0.022000000000000002</v>
      </c>
      <c r="W729" s="7"/>
      <c r="X729" s="7"/>
      <c r="Y729" s="18">
        <v>7694333.28</v>
      </c>
      <c r="Z729" s="18">
        <v>7757129.92</v>
      </c>
      <c r="AA729" s="18">
        <v>1860571.29</v>
      </c>
      <c r="AB729" s="35">
        <f t="shared" si="94"/>
        <v>0.24181059258717216</v>
      </c>
      <c r="AC729" s="17">
        <f t="shared" si="95"/>
        <v>0.23985305250630637</v>
      </c>
    </row>
    <row r="730" spans="1:29" ht="40.8">
      <c r="A730" s="75"/>
      <c r="B730" s="57"/>
      <c r="C730" s="69"/>
      <c r="D730" s="63"/>
      <c r="E730" s="66"/>
      <c r="F730" s="63"/>
      <c r="G730" s="60"/>
      <c r="H730" s="60"/>
      <c r="I730" s="60"/>
      <c r="J730" s="60"/>
      <c r="K730" s="60"/>
      <c r="L730" s="7" t="s">
        <v>1697</v>
      </c>
      <c r="M730" s="7" t="s">
        <v>1704</v>
      </c>
      <c r="N730" s="7" t="s">
        <v>97</v>
      </c>
      <c r="O730" s="12" t="s">
        <v>100</v>
      </c>
      <c r="P730" s="12" t="s">
        <v>101</v>
      </c>
      <c r="Q730" s="8"/>
      <c r="R730" s="7">
        <v>100</v>
      </c>
      <c r="S730" s="7">
        <v>100</v>
      </c>
      <c r="T730" s="7">
        <v>25</v>
      </c>
      <c r="U730" s="35">
        <f t="shared" si="92"/>
        <v>0.25</v>
      </c>
      <c r="V730" s="35">
        <f t="shared" si="93"/>
        <v>0.25</v>
      </c>
      <c r="W730" s="7"/>
      <c r="X730" s="7"/>
      <c r="Y730" s="18">
        <v>7694333.28</v>
      </c>
      <c r="Z730" s="18">
        <v>7757129.92</v>
      </c>
      <c r="AA730" s="18">
        <v>1860571.29</v>
      </c>
      <c r="AB730" s="35">
        <f t="shared" si="94"/>
        <v>0.24181059258717216</v>
      </c>
      <c r="AC730" s="17">
        <f t="shared" si="95"/>
        <v>0.23985305250630637</v>
      </c>
    </row>
    <row r="731" spans="1:29" ht="20.4">
      <c r="A731" s="76"/>
      <c r="B731" s="58"/>
      <c r="C731" s="70"/>
      <c r="D731" s="64"/>
      <c r="E731" s="67"/>
      <c r="F731" s="64"/>
      <c r="G731" s="61"/>
      <c r="H731" s="61"/>
      <c r="I731" s="61"/>
      <c r="J731" s="61"/>
      <c r="K731" s="61"/>
      <c r="L731" s="7" t="s">
        <v>1698</v>
      </c>
      <c r="M731" s="7" t="s">
        <v>1705</v>
      </c>
      <c r="N731" s="7" t="s">
        <v>97</v>
      </c>
      <c r="O731" s="12" t="s">
        <v>41</v>
      </c>
      <c r="P731" s="12" t="s">
        <v>101</v>
      </c>
      <c r="Q731" s="8"/>
      <c r="R731" s="7">
        <v>2</v>
      </c>
      <c r="S731" s="7">
        <v>2</v>
      </c>
      <c r="T731" s="7">
        <v>0</v>
      </c>
      <c r="U731" s="35">
        <f t="shared" si="92"/>
        <v>0</v>
      </c>
      <c r="V731" s="35">
        <f t="shared" si="93"/>
        <v>0</v>
      </c>
      <c r="W731" s="7"/>
      <c r="X731" s="7"/>
      <c r="Y731" s="18">
        <v>6789117.6</v>
      </c>
      <c r="Z731" s="18">
        <v>6844526.4</v>
      </c>
      <c r="AA731" s="18">
        <v>1641680.55</v>
      </c>
      <c r="AB731" s="35">
        <f t="shared" si="94"/>
        <v>0.24181059258717216</v>
      </c>
      <c r="AC731" s="17">
        <f t="shared" si="95"/>
        <v>0.23985305250630634</v>
      </c>
    </row>
    <row r="732" spans="1:29" ht="20.4">
      <c r="A732" s="74" t="s">
        <v>922</v>
      </c>
      <c r="B732" s="56" t="s">
        <v>31</v>
      </c>
      <c r="C732" s="68" t="s">
        <v>904</v>
      </c>
      <c r="D732" s="59" t="s">
        <v>948</v>
      </c>
      <c r="E732" s="65" t="s">
        <v>923</v>
      </c>
      <c r="F732" s="62" t="s">
        <v>1653</v>
      </c>
      <c r="G732" s="59">
        <v>1</v>
      </c>
      <c r="H732" s="59">
        <v>1.5</v>
      </c>
      <c r="I732" s="59" t="s">
        <v>933</v>
      </c>
      <c r="J732" s="59" t="s">
        <v>1706</v>
      </c>
      <c r="K732" s="59" t="s">
        <v>1707</v>
      </c>
      <c r="L732" s="7" t="s">
        <v>1708</v>
      </c>
      <c r="M732" s="7" t="s">
        <v>1713</v>
      </c>
      <c r="N732" s="7" t="s">
        <v>97</v>
      </c>
      <c r="O732" s="12" t="s">
        <v>99</v>
      </c>
      <c r="P732" s="12" t="s">
        <v>257</v>
      </c>
      <c r="Q732" s="8"/>
      <c r="R732" s="7">
        <v>1</v>
      </c>
      <c r="S732" s="7">
        <v>1</v>
      </c>
      <c r="T732" s="7">
        <v>0</v>
      </c>
      <c r="U732" s="35">
        <f t="shared" si="92"/>
        <v>0</v>
      </c>
      <c r="V732" s="35">
        <f t="shared" si="93"/>
        <v>0</v>
      </c>
      <c r="W732" s="7"/>
      <c r="X732" s="7"/>
      <c r="Y732" s="18">
        <v>1587880.4</v>
      </c>
      <c r="Z732" s="18">
        <v>1623084.2</v>
      </c>
      <c r="AA732" s="18">
        <v>389964.6</v>
      </c>
      <c r="AB732" s="35">
        <f t="shared" si="94"/>
        <v>0.24558814379218988</v>
      </c>
      <c r="AC732" s="17">
        <f t="shared" si="95"/>
        <v>0.24026147257178648</v>
      </c>
    </row>
    <row r="733" spans="1:29" ht="20.4">
      <c r="A733" s="75"/>
      <c r="B733" s="57"/>
      <c r="C733" s="69"/>
      <c r="D733" s="60"/>
      <c r="E733" s="66"/>
      <c r="F733" s="63"/>
      <c r="G733" s="60"/>
      <c r="H733" s="60"/>
      <c r="I733" s="60"/>
      <c r="J733" s="60"/>
      <c r="K733" s="60"/>
      <c r="L733" s="7" t="s">
        <v>1709</v>
      </c>
      <c r="M733" s="7" t="s">
        <v>1714</v>
      </c>
      <c r="N733" s="7" t="s">
        <v>97</v>
      </c>
      <c r="O733" s="12" t="s">
        <v>99</v>
      </c>
      <c r="P733" s="12" t="s">
        <v>560</v>
      </c>
      <c r="Q733" s="8"/>
      <c r="R733" s="7">
        <v>4</v>
      </c>
      <c r="S733" s="7">
        <v>4</v>
      </c>
      <c r="T733" s="7">
        <v>1</v>
      </c>
      <c r="U733" s="35">
        <f t="shared" si="92"/>
        <v>0.25</v>
      </c>
      <c r="V733" s="35">
        <f t="shared" si="93"/>
        <v>0.25</v>
      </c>
      <c r="W733" s="7"/>
      <c r="X733" s="7"/>
      <c r="Y733" s="18">
        <v>1587880.4</v>
      </c>
      <c r="Z733" s="18">
        <v>1623084.2</v>
      </c>
      <c r="AA733" s="18">
        <v>389964.6</v>
      </c>
      <c r="AB733" s="35">
        <f t="shared" si="94"/>
        <v>0.24558814379218988</v>
      </c>
      <c r="AC733" s="17">
        <f t="shared" si="95"/>
        <v>0.24026147257178648</v>
      </c>
    </row>
    <row r="734" spans="1:29" ht="20.4">
      <c r="A734" s="75"/>
      <c r="B734" s="57"/>
      <c r="C734" s="69"/>
      <c r="D734" s="60"/>
      <c r="E734" s="66"/>
      <c r="F734" s="63"/>
      <c r="G734" s="60"/>
      <c r="H734" s="60"/>
      <c r="I734" s="60"/>
      <c r="J734" s="60"/>
      <c r="K734" s="60"/>
      <c r="L734" s="7" t="s">
        <v>1710</v>
      </c>
      <c r="M734" s="7" t="s">
        <v>1715</v>
      </c>
      <c r="N734" s="7" t="s">
        <v>97</v>
      </c>
      <c r="O734" s="12" t="s">
        <v>41</v>
      </c>
      <c r="P734" s="12" t="s">
        <v>179</v>
      </c>
      <c r="Q734" s="8"/>
      <c r="R734" s="7">
        <v>4</v>
      </c>
      <c r="S734" s="7">
        <v>4</v>
      </c>
      <c r="T734" s="7">
        <v>0</v>
      </c>
      <c r="U734" s="35">
        <f t="shared" si="92"/>
        <v>0</v>
      </c>
      <c r="V734" s="35">
        <f t="shared" si="93"/>
        <v>0</v>
      </c>
      <c r="W734" s="7"/>
      <c r="X734" s="7"/>
      <c r="Y734" s="18">
        <v>1587880.4</v>
      </c>
      <c r="Z734" s="18">
        <v>1623084.2</v>
      </c>
      <c r="AA734" s="18">
        <v>389964.6</v>
      </c>
      <c r="AB734" s="35">
        <f t="shared" si="94"/>
        <v>0.24558814379218988</v>
      </c>
      <c r="AC734" s="17">
        <f t="shared" si="95"/>
        <v>0.24026147257178648</v>
      </c>
    </row>
    <row r="735" spans="1:29" ht="20.4">
      <c r="A735" s="75"/>
      <c r="B735" s="57"/>
      <c r="C735" s="69"/>
      <c r="D735" s="60"/>
      <c r="E735" s="66"/>
      <c r="F735" s="63"/>
      <c r="G735" s="60"/>
      <c r="H735" s="60"/>
      <c r="I735" s="60"/>
      <c r="J735" s="60"/>
      <c r="K735" s="60"/>
      <c r="L735" s="7" t="s">
        <v>1711</v>
      </c>
      <c r="M735" s="7" t="s">
        <v>1716</v>
      </c>
      <c r="N735" s="7" t="s">
        <v>97</v>
      </c>
      <c r="O735" s="12" t="s">
        <v>99</v>
      </c>
      <c r="P735" s="12" t="s">
        <v>103</v>
      </c>
      <c r="Q735" s="8"/>
      <c r="R735" s="7">
        <v>22</v>
      </c>
      <c r="S735" s="7">
        <v>22</v>
      </c>
      <c r="T735" s="7">
        <v>33</v>
      </c>
      <c r="U735" s="35">
        <f t="shared" si="92"/>
        <v>1.5</v>
      </c>
      <c r="V735" s="35">
        <f t="shared" si="93"/>
        <v>1.5</v>
      </c>
      <c r="W735" s="7"/>
      <c r="X735" s="7"/>
      <c r="Y735" s="18">
        <v>1587880.4</v>
      </c>
      <c r="Z735" s="18">
        <v>1623084.2</v>
      </c>
      <c r="AA735" s="18">
        <v>389964.6</v>
      </c>
      <c r="AB735" s="35">
        <f t="shared" si="94"/>
        <v>0.24558814379218988</v>
      </c>
      <c r="AC735" s="17">
        <f t="shared" si="95"/>
        <v>0.24026147257178648</v>
      </c>
    </row>
    <row r="736" spans="1:29" ht="20.4">
      <c r="A736" s="76"/>
      <c r="B736" s="58"/>
      <c r="C736" s="70"/>
      <c r="D736" s="61"/>
      <c r="E736" s="67"/>
      <c r="F736" s="64"/>
      <c r="G736" s="61"/>
      <c r="H736" s="61"/>
      <c r="I736" s="61"/>
      <c r="J736" s="61"/>
      <c r="K736" s="61"/>
      <c r="L736" s="7" t="s">
        <v>1712</v>
      </c>
      <c r="M736" s="7" t="s">
        <v>1717</v>
      </c>
      <c r="N736" s="7" t="s">
        <v>97</v>
      </c>
      <c r="O736" s="12" t="s">
        <v>99</v>
      </c>
      <c r="P736" s="12" t="s">
        <v>101</v>
      </c>
      <c r="Q736" s="8"/>
      <c r="R736" s="7">
        <v>24</v>
      </c>
      <c r="S736" s="7">
        <v>24</v>
      </c>
      <c r="T736" s="7">
        <v>0</v>
      </c>
      <c r="U736" s="35">
        <f t="shared" si="92"/>
        <v>0</v>
      </c>
      <c r="V736" s="35">
        <f t="shared" si="93"/>
        <v>0</v>
      </c>
      <c r="W736" s="7"/>
      <c r="X736" s="7"/>
      <c r="Y736" s="18">
        <v>1587880.4</v>
      </c>
      <c r="Z736" s="18">
        <v>1623084.2</v>
      </c>
      <c r="AA736" s="18">
        <v>389964.6</v>
      </c>
      <c r="AB736" s="35">
        <f t="shared" si="94"/>
        <v>0.24558814379218988</v>
      </c>
      <c r="AC736" s="17">
        <f t="shared" si="95"/>
        <v>0.24026147257178648</v>
      </c>
    </row>
    <row r="737" spans="1:29" ht="81.6">
      <c r="A737" s="49" t="s">
        <v>922</v>
      </c>
      <c r="B737" s="38" t="s">
        <v>31</v>
      </c>
      <c r="C737" s="39" t="s">
        <v>904</v>
      </c>
      <c r="D737" s="39" t="s">
        <v>948</v>
      </c>
      <c r="E737" s="54" t="s">
        <v>923</v>
      </c>
      <c r="F737" s="40" t="s">
        <v>1653</v>
      </c>
      <c r="G737" s="39">
        <v>1</v>
      </c>
      <c r="H737" s="39">
        <v>1.3</v>
      </c>
      <c r="I737" s="39" t="s">
        <v>73</v>
      </c>
      <c r="J737" s="39" t="s">
        <v>1718</v>
      </c>
      <c r="K737" s="39" t="s">
        <v>1719</v>
      </c>
      <c r="L737" s="7" t="s">
        <v>1720</v>
      </c>
      <c r="M737" s="7" t="s">
        <v>405</v>
      </c>
      <c r="N737" s="7" t="s">
        <v>98</v>
      </c>
      <c r="O737" s="12" t="s">
        <v>41</v>
      </c>
      <c r="P737" s="12" t="s">
        <v>1721</v>
      </c>
      <c r="Q737" s="8"/>
      <c r="R737" s="7">
        <v>12</v>
      </c>
      <c r="S737" s="7">
        <v>12</v>
      </c>
      <c r="T737" s="7">
        <v>0</v>
      </c>
      <c r="U737" s="35">
        <f t="shared" si="92"/>
        <v>0</v>
      </c>
      <c r="V737" s="35">
        <f t="shared" si="93"/>
        <v>0</v>
      </c>
      <c r="W737" s="7"/>
      <c r="X737" s="7"/>
      <c r="Y737" s="18">
        <v>2469274</v>
      </c>
      <c r="Z737" s="18">
        <v>2469274</v>
      </c>
      <c r="AA737" s="18">
        <v>686539</v>
      </c>
      <c r="AB737" s="35">
        <f t="shared" si="94"/>
        <v>0.2780327335079056</v>
      </c>
      <c r="AC737" s="17">
        <f t="shared" si="95"/>
        <v>0.2780327335079056</v>
      </c>
    </row>
    <row r="738" spans="1:29" ht="33.75" customHeight="1">
      <c r="A738" s="74" t="s">
        <v>922</v>
      </c>
      <c r="B738" s="56" t="s">
        <v>31</v>
      </c>
      <c r="C738" s="68" t="s">
        <v>904</v>
      </c>
      <c r="D738" s="62" t="s">
        <v>948</v>
      </c>
      <c r="E738" s="65" t="s">
        <v>923</v>
      </c>
      <c r="F738" s="62" t="s">
        <v>1653</v>
      </c>
      <c r="G738" s="59">
        <v>1</v>
      </c>
      <c r="H738" s="59">
        <v>1.3</v>
      </c>
      <c r="I738" s="59" t="s">
        <v>73</v>
      </c>
      <c r="J738" s="59" t="s">
        <v>1876</v>
      </c>
      <c r="K738" s="59" t="s">
        <v>1877</v>
      </c>
      <c r="L738" s="7" t="s">
        <v>1878</v>
      </c>
      <c r="M738" s="7" t="s">
        <v>1880</v>
      </c>
      <c r="N738" s="7" t="s">
        <v>97</v>
      </c>
      <c r="O738" s="12" t="s">
        <v>41</v>
      </c>
      <c r="P738" s="12" t="s">
        <v>101</v>
      </c>
      <c r="Q738" s="8"/>
      <c r="R738" s="7">
        <v>100</v>
      </c>
      <c r="S738" s="7">
        <v>100</v>
      </c>
      <c r="T738" s="7">
        <v>24.99</v>
      </c>
      <c r="U738" s="35">
        <f t="shared" si="92"/>
        <v>0.24989999999999998</v>
      </c>
      <c r="V738" s="35">
        <f t="shared" si="93"/>
        <v>0.24989999999999998</v>
      </c>
      <c r="W738" s="7"/>
      <c r="X738" s="7"/>
      <c r="Y738" s="18">
        <v>6718986.5</v>
      </c>
      <c r="Z738" s="18">
        <v>6721366</v>
      </c>
      <c r="AA738" s="18">
        <v>1120263</v>
      </c>
      <c r="AB738" s="35">
        <f t="shared" si="94"/>
        <v>0.1667309496752226</v>
      </c>
      <c r="AC738" s="17">
        <f t="shared" si="95"/>
        <v>0.16667192353459104</v>
      </c>
    </row>
    <row r="739" spans="1:29" ht="33.75" customHeight="1">
      <c r="A739" s="76"/>
      <c r="B739" s="58"/>
      <c r="C739" s="70"/>
      <c r="D739" s="64"/>
      <c r="E739" s="67"/>
      <c r="F739" s="64"/>
      <c r="G739" s="61"/>
      <c r="H739" s="61"/>
      <c r="I739" s="61"/>
      <c r="J739" s="61"/>
      <c r="K739" s="61"/>
      <c r="L739" s="7" t="s">
        <v>1879</v>
      </c>
      <c r="M739" s="7" t="s">
        <v>1881</v>
      </c>
      <c r="N739" s="7" t="s">
        <v>97</v>
      </c>
      <c r="O739" s="12" t="s">
        <v>41</v>
      </c>
      <c r="P739" s="12" t="s">
        <v>101</v>
      </c>
      <c r="Q739" s="8"/>
      <c r="R739" s="7">
        <v>60000</v>
      </c>
      <c r="S739" s="7">
        <v>60000</v>
      </c>
      <c r="T739" s="7">
        <v>15000</v>
      </c>
      <c r="U739" s="35">
        <f t="shared" si="92"/>
        <v>0.25</v>
      </c>
      <c r="V739" s="35">
        <f t="shared" si="93"/>
        <v>0.25</v>
      </c>
      <c r="W739" s="7"/>
      <c r="X739" s="7"/>
      <c r="Y739" s="18">
        <v>6718986.5</v>
      </c>
      <c r="Z739" s="18">
        <v>6721366</v>
      </c>
      <c r="AA739" s="18">
        <v>1120263</v>
      </c>
      <c r="AB739" s="35">
        <f t="shared" si="94"/>
        <v>0.1667309496752226</v>
      </c>
      <c r="AC739" s="17">
        <f t="shared" si="95"/>
        <v>0.16667192353459104</v>
      </c>
    </row>
    <row r="740" spans="1:29" ht="33.75" customHeight="1">
      <c r="A740" s="49" t="s">
        <v>922</v>
      </c>
      <c r="B740" s="38" t="s">
        <v>31</v>
      </c>
      <c r="C740" s="39" t="s">
        <v>904</v>
      </c>
      <c r="D740" s="40" t="s">
        <v>948</v>
      </c>
      <c r="E740" s="54" t="s">
        <v>923</v>
      </c>
      <c r="F740" s="40" t="s">
        <v>1653</v>
      </c>
      <c r="G740" s="39">
        <v>1</v>
      </c>
      <c r="H740" s="39">
        <v>1.3</v>
      </c>
      <c r="I740" s="39" t="s">
        <v>73</v>
      </c>
      <c r="J740" s="39" t="s">
        <v>1882</v>
      </c>
      <c r="K740" s="39" t="s">
        <v>1886</v>
      </c>
      <c r="L740" s="7" t="s">
        <v>1889</v>
      </c>
      <c r="M740" s="7" t="s">
        <v>1896</v>
      </c>
      <c r="N740" s="7" t="s">
        <v>97</v>
      </c>
      <c r="O740" s="12" t="s">
        <v>99</v>
      </c>
      <c r="P740" s="12" t="s">
        <v>101</v>
      </c>
      <c r="Q740" s="8"/>
      <c r="R740" s="7">
        <v>360</v>
      </c>
      <c r="S740" s="7">
        <v>360</v>
      </c>
      <c r="T740" s="7">
        <v>0</v>
      </c>
      <c r="U740" s="35">
        <f t="shared" si="92"/>
        <v>0</v>
      </c>
      <c r="V740" s="35">
        <f t="shared" si="93"/>
        <v>0</v>
      </c>
      <c r="W740" s="7"/>
      <c r="X740" s="7"/>
      <c r="Y740" s="18">
        <v>9791404</v>
      </c>
      <c r="Z740" s="18">
        <v>9792274</v>
      </c>
      <c r="AA740" s="18">
        <v>1621319</v>
      </c>
      <c r="AB740" s="35">
        <f t="shared" si="94"/>
        <v>0.16558595682498647</v>
      </c>
      <c r="AC740" s="17">
        <f t="shared" si="95"/>
        <v>0.16557124524906064</v>
      </c>
    </row>
    <row r="741" spans="1:29" ht="33.75" customHeight="1">
      <c r="A741" s="74" t="s">
        <v>922</v>
      </c>
      <c r="B741" s="56" t="s">
        <v>31</v>
      </c>
      <c r="C741" s="68" t="s">
        <v>904</v>
      </c>
      <c r="D741" s="62" t="s">
        <v>948</v>
      </c>
      <c r="E741" s="65" t="s">
        <v>923</v>
      </c>
      <c r="F741" s="62" t="s">
        <v>1653</v>
      </c>
      <c r="G741" s="59">
        <v>1</v>
      </c>
      <c r="H741" s="59">
        <v>1.3</v>
      </c>
      <c r="I741" s="59" t="s">
        <v>73</v>
      </c>
      <c r="J741" s="59" t="s">
        <v>1883</v>
      </c>
      <c r="K741" s="59" t="s">
        <v>1887</v>
      </c>
      <c r="L741" s="7" t="s">
        <v>1890</v>
      </c>
      <c r="M741" s="7" t="s">
        <v>1897</v>
      </c>
      <c r="N741" s="7" t="s">
        <v>97</v>
      </c>
      <c r="O741" s="12" t="s">
        <v>99</v>
      </c>
      <c r="P741" s="12" t="s">
        <v>101</v>
      </c>
      <c r="Q741" s="8"/>
      <c r="R741" s="7">
        <v>100</v>
      </c>
      <c r="S741" s="7">
        <v>100</v>
      </c>
      <c r="T741" s="7">
        <v>0</v>
      </c>
      <c r="U741" s="35">
        <f aca="true" t="shared" si="96" ref="U741:U745">_xlfn.IFERROR((T741/R741),"0")</f>
        <v>0</v>
      </c>
      <c r="V741" s="35">
        <f aca="true" t="shared" si="97" ref="V741:V778">_xlfn.IFERROR((T741/S741),"0")</f>
        <v>0</v>
      </c>
      <c r="W741" s="7"/>
      <c r="X741" s="7"/>
      <c r="Y741" s="18">
        <v>27636.7</v>
      </c>
      <c r="Z741" s="18">
        <v>27780.9</v>
      </c>
      <c r="AA741" s="18">
        <v>371.35</v>
      </c>
      <c r="AB741" s="35">
        <f aca="true" t="shared" si="98" ref="AB741:AB778">_xlfn.IFERROR((AA741/Y741),"0")</f>
        <v>0.013436843038423546</v>
      </c>
      <c r="AC741" s="17">
        <f aca="true" t="shared" si="99" ref="AC741:AC778">_xlfn.IFERROR((AA741/Z741),"0")</f>
        <v>0.013367097538236703</v>
      </c>
    </row>
    <row r="742" spans="1:29" ht="33.75" customHeight="1">
      <c r="A742" s="75"/>
      <c r="B742" s="57"/>
      <c r="C742" s="69"/>
      <c r="D742" s="63"/>
      <c r="E742" s="66"/>
      <c r="F742" s="63"/>
      <c r="G742" s="60"/>
      <c r="H742" s="60"/>
      <c r="I742" s="60"/>
      <c r="J742" s="60"/>
      <c r="K742" s="60"/>
      <c r="L742" s="7" t="s">
        <v>1891</v>
      </c>
      <c r="M742" s="7" t="s">
        <v>1898</v>
      </c>
      <c r="N742" s="7" t="s">
        <v>97</v>
      </c>
      <c r="O742" s="12" t="s">
        <v>99</v>
      </c>
      <c r="P742" s="12" t="s">
        <v>260</v>
      </c>
      <c r="Q742" s="8"/>
      <c r="R742" s="7">
        <v>100</v>
      </c>
      <c r="S742" s="7">
        <v>100</v>
      </c>
      <c r="T742" s="7">
        <v>0</v>
      </c>
      <c r="U742" s="35">
        <f t="shared" si="96"/>
        <v>0</v>
      </c>
      <c r="V742" s="35">
        <f t="shared" si="97"/>
        <v>0</v>
      </c>
      <c r="W742" s="7"/>
      <c r="X742" s="7"/>
      <c r="Y742" s="18">
        <v>23688.6</v>
      </c>
      <c r="Z742" s="18">
        <v>23812.2</v>
      </c>
      <c r="AA742" s="18">
        <v>318.3</v>
      </c>
      <c r="AB742" s="35">
        <f t="shared" si="98"/>
        <v>0.013436843038423546</v>
      </c>
      <c r="AC742" s="17">
        <f t="shared" si="99"/>
        <v>0.013367097538236703</v>
      </c>
    </row>
    <row r="743" spans="1:29" ht="33.75" customHeight="1">
      <c r="A743" s="76"/>
      <c r="B743" s="58"/>
      <c r="C743" s="70"/>
      <c r="D743" s="64"/>
      <c r="E743" s="67"/>
      <c r="F743" s="64"/>
      <c r="G743" s="61"/>
      <c r="H743" s="61"/>
      <c r="I743" s="61"/>
      <c r="J743" s="61"/>
      <c r="K743" s="61"/>
      <c r="L743" s="7" t="s">
        <v>1892</v>
      </c>
      <c r="M743" s="7" t="s">
        <v>1899</v>
      </c>
      <c r="N743" s="7" t="s">
        <v>97</v>
      </c>
      <c r="O743" s="12" t="s">
        <v>41</v>
      </c>
      <c r="P743" s="12" t="s">
        <v>101</v>
      </c>
      <c r="Q743" s="8"/>
      <c r="R743" s="7">
        <v>100</v>
      </c>
      <c r="S743" s="7">
        <v>100</v>
      </c>
      <c r="T743" s="7">
        <v>0</v>
      </c>
      <c r="U743" s="35">
        <f t="shared" si="96"/>
        <v>0</v>
      </c>
      <c r="V743" s="35">
        <f t="shared" si="97"/>
        <v>0</v>
      </c>
      <c r="W743" s="7"/>
      <c r="X743" s="7"/>
      <c r="Y743" s="18">
        <v>27636.7</v>
      </c>
      <c r="Z743" s="18">
        <v>27780.9</v>
      </c>
      <c r="AA743" s="18">
        <v>371.35</v>
      </c>
      <c r="AB743" s="35">
        <f t="shared" si="98"/>
        <v>0.013436843038423546</v>
      </c>
      <c r="AC743" s="17">
        <f t="shared" si="99"/>
        <v>0.013367097538236703</v>
      </c>
    </row>
    <row r="744" spans="1:29" ht="33.75" customHeight="1">
      <c r="A744" s="74" t="s">
        <v>922</v>
      </c>
      <c r="B744" s="56" t="s">
        <v>31</v>
      </c>
      <c r="C744" s="68" t="s">
        <v>904</v>
      </c>
      <c r="D744" s="62" t="s">
        <v>948</v>
      </c>
      <c r="E744" s="65" t="s">
        <v>923</v>
      </c>
      <c r="F744" s="62" t="s">
        <v>1653</v>
      </c>
      <c r="G744" s="59">
        <v>2</v>
      </c>
      <c r="H744" s="59">
        <v>2.7</v>
      </c>
      <c r="I744" s="59" t="s">
        <v>143</v>
      </c>
      <c r="J744" s="59" t="s">
        <v>1884</v>
      </c>
      <c r="K744" s="59" t="s">
        <v>935</v>
      </c>
      <c r="L744" s="7" t="s">
        <v>1893</v>
      </c>
      <c r="M744" s="7" t="s">
        <v>1900</v>
      </c>
      <c r="N744" s="7" t="s">
        <v>97</v>
      </c>
      <c r="O744" s="12" t="s">
        <v>41</v>
      </c>
      <c r="P744" s="12" t="s">
        <v>101</v>
      </c>
      <c r="Q744" s="8"/>
      <c r="R744" s="7">
        <v>100</v>
      </c>
      <c r="S744" s="7">
        <v>100</v>
      </c>
      <c r="T744" s="7">
        <v>0</v>
      </c>
      <c r="U744" s="35">
        <f t="shared" si="96"/>
        <v>0</v>
      </c>
      <c r="V744" s="35">
        <f t="shared" si="97"/>
        <v>0</v>
      </c>
      <c r="W744" s="7"/>
      <c r="X744" s="7"/>
      <c r="Y744" s="18">
        <v>6691415.5</v>
      </c>
      <c r="Z744" s="18">
        <v>11388582.5</v>
      </c>
      <c r="AA744" s="18">
        <v>1801615.5</v>
      </c>
      <c r="AB744" s="35">
        <f t="shared" si="98"/>
        <v>0.26924280819207835</v>
      </c>
      <c r="AC744" s="17">
        <f t="shared" si="99"/>
        <v>0.15819488509654298</v>
      </c>
    </row>
    <row r="745" spans="1:29" ht="33.75" customHeight="1">
      <c r="A745" s="76"/>
      <c r="B745" s="58"/>
      <c r="C745" s="70"/>
      <c r="D745" s="64"/>
      <c r="E745" s="67"/>
      <c r="F745" s="64"/>
      <c r="G745" s="61"/>
      <c r="H745" s="61"/>
      <c r="I745" s="61"/>
      <c r="J745" s="61"/>
      <c r="K745" s="61"/>
      <c r="L745" s="7" t="s">
        <v>1894</v>
      </c>
      <c r="M745" s="7" t="s">
        <v>1901</v>
      </c>
      <c r="N745" s="7" t="s">
        <v>97</v>
      </c>
      <c r="O745" s="12" t="s">
        <v>41</v>
      </c>
      <c r="P745" s="12" t="s">
        <v>101</v>
      </c>
      <c r="Q745" s="8"/>
      <c r="R745" s="7">
        <v>100</v>
      </c>
      <c r="S745" s="7">
        <v>100</v>
      </c>
      <c r="T745" s="7">
        <v>0</v>
      </c>
      <c r="U745" s="35">
        <f t="shared" si="96"/>
        <v>0</v>
      </c>
      <c r="V745" s="35">
        <f t="shared" si="97"/>
        <v>0</v>
      </c>
      <c r="W745" s="7"/>
      <c r="X745" s="7"/>
      <c r="Y745" s="18">
        <v>6691415.5</v>
      </c>
      <c r="Z745" s="18">
        <v>11388582.5</v>
      </c>
      <c r="AA745" s="18">
        <v>1801615.5</v>
      </c>
      <c r="AB745" s="35">
        <f t="shared" si="98"/>
        <v>0.26924280819207835</v>
      </c>
      <c r="AC745" s="17">
        <f t="shared" si="99"/>
        <v>0.15819488509654298</v>
      </c>
    </row>
    <row r="746" spans="1:29" ht="33.75" customHeight="1">
      <c r="A746" s="49" t="s">
        <v>922</v>
      </c>
      <c r="B746" s="38" t="s">
        <v>31</v>
      </c>
      <c r="C746" s="39" t="s">
        <v>904</v>
      </c>
      <c r="D746" s="40" t="s">
        <v>948</v>
      </c>
      <c r="E746" s="54" t="s">
        <v>923</v>
      </c>
      <c r="F746" s="40" t="s">
        <v>1653</v>
      </c>
      <c r="G746" s="39">
        <v>2</v>
      </c>
      <c r="H746" s="39">
        <v>2.7</v>
      </c>
      <c r="I746" s="39" t="s">
        <v>143</v>
      </c>
      <c r="J746" s="39" t="s">
        <v>1885</v>
      </c>
      <c r="K746" s="39" t="s">
        <v>1888</v>
      </c>
      <c r="L746" s="7" t="s">
        <v>1895</v>
      </c>
      <c r="M746" s="7" t="s">
        <v>1902</v>
      </c>
      <c r="N746" s="7" t="s">
        <v>98</v>
      </c>
      <c r="O746" s="12" t="s">
        <v>41</v>
      </c>
      <c r="P746" s="12" t="s">
        <v>103</v>
      </c>
      <c r="Q746" s="8"/>
      <c r="R746" s="7">
        <v>30</v>
      </c>
      <c r="S746" s="7">
        <v>30</v>
      </c>
      <c r="T746" s="7">
        <v>0</v>
      </c>
      <c r="U746" s="35">
        <f>_xlfn.IFERROR((T746/R746),"0")</f>
        <v>0</v>
      </c>
      <c r="V746" s="35">
        <f t="shared" si="97"/>
        <v>0</v>
      </c>
      <c r="W746" s="7"/>
      <c r="X746" s="7"/>
      <c r="Y746" s="18">
        <v>765344</v>
      </c>
      <c r="Z746" s="18">
        <v>277281</v>
      </c>
      <c r="AA746" s="18">
        <v>5589</v>
      </c>
      <c r="AB746" s="35">
        <f t="shared" si="98"/>
        <v>0.007302598570054773</v>
      </c>
      <c r="AC746" s="17">
        <f t="shared" si="99"/>
        <v>0.020156447791229836</v>
      </c>
    </row>
    <row r="747" spans="1:29" ht="20.4">
      <c r="A747" s="74" t="s">
        <v>922</v>
      </c>
      <c r="B747" s="56" t="s">
        <v>31</v>
      </c>
      <c r="C747" s="68" t="s">
        <v>904</v>
      </c>
      <c r="D747" s="62" t="s">
        <v>948</v>
      </c>
      <c r="E747" s="65" t="s">
        <v>923</v>
      </c>
      <c r="F747" s="62" t="s">
        <v>1653</v>
      </c>
      <c r="G747" s="59">
        <v>1</v>
      </c>
      <c r="H747" s="59">
        <v>1.1</v>
      </c>
      <c r="I747" s="59" t="s">
        <v>1447</v>
      </c>
      <c r="J747" s="59" t="s">
        <v>1950</v>
      </c>
      <c r="K747" s="59" t="s">
        <v>1949</v>
      </c>
      <c r="L747" s="7" t="s">
        <v>1944</v>
      </c>
      <c r="M747" s="7" t="s">
        <v>1951</v>
      </c>
      <c r="N747" s="7" t="s">
        <v>98</v>
      </c>
      <c r="O747" s="12" t="s">
        <v>41</v>
      </c>
      <c r="P747" s="12" t="s">
        <v>101</v>
      </c>
      <c r="Q747" s="8"/>
      <c r="R747" s="7">
        <v>12</v>
      </c>
      <c r="S747" s="7">
        <v>12</v>
      </c>
      <c r="T747" s="7">
        <v>5</v>
      </c>
      <c r="U747" s="35">
        <f aca="true" t="shared" si="100" ref="U747:U778">_xlfn.IFERROR((T747/R747),"0")</f>
        <v>0.4166666666666667</v>
      </c>
      <c r="V747" s="35">
        <f t="shared" si="97"/>
        <v>0.4166666666666667</v>
      </c>
      <c r="W747" s="7"/>
      <c r="X747" s="7"/>
      <c r="Y747" s="18">
        <v>2182116</v>
      </c>
      <c r="Z747" s="18">
        <v>2182950</v>
      </c>
      <c r="AA747" s="18">
        <v>533056.2</v>
      </c>
      <c r="AB747" s="35">
        <f t="shared" si="98"/>
        <v>0.24428408022304954</v>
      </c>
      <c r="AC747" s="17">
        <f t="shared" si="99"/>
        <v>0.2441907510478939</v>
      </c>
    </row>
    <row r="748" spans="1:29" ht="51">
      <c r="A748" s="75"/>
      <c r="B748" s="57"/>
      <c r="C748" s="69"/>
      <c r="D748" s="63"/>
      <c r="E748" s="66"/>
      <c r="F748" s="63"/>
      <c r="G748" s="60"/>
      <c r="H748" s="60"/>
      <c r="I748" s="60"/>
      <c r="J748" s="60"/>
      <c r="K748" s="60"/>
      <c r="L748" s="7" t="s">
        <v>1945</v>
      </c>
      <c r="M748" s="7" t="s">
        <v>1952</v>
      </c>
      <c r="N748" s="7" t="s">
        <v>98</v>
      </c>
      <c r="O748" s="12" t="s">
        <v>41</v>
      </c>
      <c r="P748" s="12" t="s">
        <v>101</v>
      </c>
      <c r="Q748" s="8"/>
      <c r="R748" s="7">
        <v>20</v>
      </c>
      <c r="S748" s="7">
        <v>20</v>
      </c>
      <c r="T748" s="7">
        <v>0</v>
      </c>
      <c r="U748" s="35">
        <f t="shared" si="100"/>
        <v>0</v>
      </c>
      <c r="V748" s="35">
        <f t="shared" si="97"/>
        <v>0</v>
      </c>
      <c r="W748" s="7"/>
      <c r="X748" s="7"/>
      <c r="Y748" s="18">
        <v>2182116</v>
      </c>
      <c r="Z748" s="18">
        <v>2182950</v>
      </c>
      <c r="AA748" s="18">
        <v>533056.2</v>
      </c>
      <c r="AB748" s="35">
        <f t="shared" si="98"/>
        <v>0.24428408022304954</v>
      </c>
      <c r="AC748" s="17">
        <f t="shared" si="99"/>
        <v>0.2441907510478939</v>
      </c>
    </row>
    <row r="749" spans="1:29" ht="11.25">
      <c r="A749" s="75"/>
      <c r="B749" s="57"/>
      <c r="C749" s="69"/>
      <c r="D749" s="63"/>
      <c r="E749" s="66"/>
      <c r="F749" s="63"/>
      <c r="G749" s="60"/>
      <c r="H749" s="60"/>
      <c r="I749" s="60"/>
      <c r="J749" s="60"/>
      <c r="K749" s="60"/>
      <c r="L749" s="7" t="s">
        <v>1946</v>
      </c>
      <c r="M749" s="7" t="s">
        <v>1953</v>
      </c>
      <c r="N749" s="7" t="s">
        <v>98</v>
      </c>
      <c r="O749" s="12" t="s">
        <v>41</v>
      </c>
      <c r="P749" s="12" t="s">
        <v>101</v>
      </c>
      <c r="Q749" s="8"/>
      <c r="R749" s="7">
        <v>300</v>
      </c>
      <c r="S749" s="7">
        <v>300</v>
      </c>
      <c r="T749" s="7">
        <v>34</v>
      </c>
      <c r="U749" s="35">
        <f t="shared" si="100"/>
        <v>0.11333333333333333</v>
      </c>
      <c r="V749" s="35">
        <f t="shared" si="97"/>
        <v>0.11333333333333333</v>
      </c>
      <c r="W749" s="7"/>
      <c r="X749" s="7"/>
      <c r="Y749" s="18">
        <v>2182116</v>
      </c>
      <c r="Z749" s="18">
        <v>2182950</v>
      </c>
      <c r="AA749" s="18">
        <v>533056.2</v>
      </c>
      <c r="AB749" s="35">
        <f t="shared" si="98"/>
        <v>0.24428408022304954</v>
      </c>
      <c r="AC749" s="17">
        <f t="shared" si="99"/>
        <v>0.2441907510478939</v>
      </c>
    </row>
    <row r="750" spans="1:29" ht="20.4">
      <c r="A750" s="75"/>
      <c r="B750" s="57"/>
      <c r="C750" s="69"/>
      <c r="D750" s="63"/>
      <c r="E750" s="66"/>
      <c r="F750" s="63"/>
      <c r="G750" s="60"/>
      <c r="H750" s="60"/>
      <c r="I750" s="60"/>
      <c r="J750" s="60"/>
      <c r="K750" s="60"/>
      <c r="L750" s="7" t="s">
        <v>1947</v>
      </c>
      <c r="M750" s="7" t="s">
        <v>1954</v>
      </c>
      <c r="N750" s="7" t="s">
        <v>98</v>
      </c>
      <c r="O750" s="12" t="s">
        <v>41</v>
      </c>
      <c r="P750" s="12" t="s">
        <v>101</v>
      </c>
      <c r="Q750" s="8"/>
      <c r="R750" s="7">
        <v>380</v>
      </c>
      <c r="S750" s="7">
        <v>380</v>
      </c>
      <c r="T750" s="7">
        <v>160</v>
      </c>
      <c r="U750" s="35">
        <f t="shared" si="100"/>
        <v>0.42105263157894735</v>
      </c>
      <c r="V750" s="35">
        <f t="shared" si="97"/>
        <v>0.42105263157894735</v>
      </c>
      <c r="W750" s="7"/>
      <c r="X750" s="7"/>
      <c r="Y750" s="18">
        <v>2182116</v>
      </c>
      <c r="Z750" s="18">
        <v>2182950</v>
      </c>
      <c r="AA750" s="18">
        <v>533056.2</v>
      </c>
      <c r="AB750" s="35">
        <f t="shared" si="98"/>
        <v>0.24428408022304954</v>
      </c>
      <c r="AC750" s="17">
        <f t="shared" si="99"/>
        <v>0.2441907510478939</v>
      </c>
    </row>
    <row r="751" spans="1:29" ht="20.4">
      <c r="A751" s="76"/>
      <c r="B751" s="58"/>
      <c r="C751" s="70"/>
      <c r="D751" s="64"/>
      <c r="E751" s="67"/>
      <c r="F751" s="64"/>
      <c r="G751" s="61"/>
      <c r="H751" s="61"/>
      <c r="I751" s="61"/>
      <c r="J751" s="61"/>
      <c r="K751" s="61"/>
      <c r="L751" s="7" t="s">
        <v>1948</v>
      </c>
      <c r="M751" s="7" t="s">
        <v>1955</v>
      </c>
      <c r="N751" s="7" t="s">
        <v>98</v>
      </c>
      <c r="O751" s="12" t="s">
        <v>41</v>
      </c>
      <c r="P751" s="12" t="s">
        <v>101</v>
      </c>
      <c r="Q751" s="8"/>
      <c r="R751" s="7">
        <v>1</v>
      </c>
      <c r="S751" s="7">
        <v>1</v>
      </c>
      <c r="T751" s="7">
        <v>1</v>
      </c>
      <c r="U751" s="35">
        <f t="shared" si="100"/>
        <v>1</v>
      </c>
      <c r="V751" s="35">
        <f t="shared" si="97"/>
        <v>1</v>
      </c>
      <c r="W751" s="7"/>
      <c r="X751" s="7"/>
      <c r="Y751" s="18">
        <v>2182116</v>
      </c>
      <c r="Z751" s="18">
        <v>2182950</v>
      </c>
      <c r="AA751" s="18">
        <v>533056.2</v>
      </c>
      <c r="AB751" s="35">
        <f t="shared" si="98"/>
        <v>0.24428408022304954</v>
      </c>
      <c r="AC751" s="17">
        <f t="shared" si="99"/>
        <v>0.2441907510478939</v>
      </c>
    </row>
    <row r="752" spans="1:29" ht="30.6">
      <c r="A752" s="71" t="s">
        <v>922</v>
      </c>
      <c r="B752" s="56" t="s">
        <v>31</v>
      </c>
      <c r="C752" s="68" t="s">
        <v>904</v>
      </c>
      <c r="D752" s="79" t="s">
        <v>948</v>
      </c>
      <c r="E752" s="65" t="s">
        <v>923</v>
      </c>
      <c r="F752" s="62" t="s">
        <v>2006</v>
      </c>
      <c r="G752" s="59">
        <v>1</v>
      </c>
      <c r="H752" s="59">
        <v>1.5</v>
      </c>
      <c r="I752" s="59" t="s">
        <v>933</v>
      </c>
      <c r="J752" s="59" t="s">
        <v>1995</v>
      </c>
      <c r="K752" s="59" t="s">
        <v>936</v>
      </c>
      <c r="L752" s="7" t="s">
        <v>1996</v>
      </c>
      <c r="M752" s="7" t="s">
        <v>2001</v>
      </c>
      <c r="N752" s="7" t="s">
        <v>97</v>
      </c>
      <c r="O752" s="12" t="s">
        <v>99</v>
      </c>
      <c r="P752" s="12" t="s">
        <v>260</v>
      </c>
      <c r="Q752" s="8"/>
      <c r="R752" s="7">
        <v>100</v>
      </c>
      <c r="S752" s="7">
        <v>100</v>
      </c>
      <c r="T752" s="7">
        <v>24.99</v>
      </c>
      <c r="U752" s="35">
        <f t="shared" si="100"/>
        <v>0.24989999999999998</v>
      </c>
      <c r="V752" s="35">
        <f t="shared" si="97"/>
        <v>0.24989999999999998</v>
      </c>
      <c r="W752" s="7"/>
      <c r="X752" s="7"/>
      <c r="Y752" s="18">
        <v>1644962.7</v>
      </c>
      <c r="Z752" s="18">
        <v>1796018.55</v>
      </c>
      <c r="AA752" s="18">
        <v>193929.45</v>
      </c>
      <c r="AB752" s="35">
        <f t="shared" si="98"/>
        <v>0.11789291635609732</v>
      </c>
      <c r="AC752" s="17">
        <f t="shared" si="99"/>
        <v>0.10797742038911569</v>
      </c>
    </row>
    <row r="753" spans="1:29" ht="20.4">
      <c r="A753" s="73"/>
      <c r="B753" s="57"/>
      <c r="C753" s="69"/>
      <c r="D753" s="80"/>
      <c r="E753" s="66"/>
      <c r="F753" s="63"/>
      <c r="G753" s="60"/>
      <c r="H753" s="60"/>
      <c r="I753" s="60"/>
      <c r="J753" s="60"/>
      <c r="K753" s="60"/>
      <c r="L753" s="7" t="s">
        <v>1997</v>
      </c>
      <c r="M753" s="7" t="s">
        <v>2002</v>
      </c>
      <c r="N753" s="7" t="s">
        <v>98</v>
      </c>
      <c r="O753" s="12" t="s">
        <v>99</v>
      </c>
      <c r="P753" s="12" t="s">
        <v>558</v>
      </c>
      <c r="Q753" s="8"/>
      <c r="R753" s="7">
        <v>1</v>
      </c>
      <c r="S753" s="7">
        <v>1</v>
      </c>
      <c r="T753" s="7">
        <v>1</v>
      </c>
      <c r="U753" s="35">
        <f t="shared" si="100"/>
        <v>1</v>
      </c>
      <c r="V753" s="35">
        <f t="shared" si="97"/>
        <v>1</v>
      </c>
      <c r="W753" s="7"/>
      <c r="X753" s="7"/>
      <c r="Y753" s="18">
        <v>1644962.7</v>
      </c>
      <c r="Z753" s="18">
        <v>1796018.55</v>
      </c>
      <c r="AA753" s="18">
        <v>193929.45</v>
      </c>
      <c r="AB753" s="35">
        <f t="shared" si="98"/>
        <v>0.11789291635609732</v>
      </c>
      <c r="AC753" s="17">
        <f t="shared" si="99"/>
        <v>0.10797742038911569</v>
      </c>
    </row>
    <row r="754" spans="1:29" ht="20.4">
      <c r="A754" s="73"/>
      <c r="B754" s="57"/>
      <c r="C754" s="69"/>
      <c r="D754" s="80"/>
      <c r="E754" s="66"/>
      <c r="F754" s="63"/>
      <c r="G754" s="60"/>
      <c r="H754" s="60"/>
      <c r="I754" s="60"/>
      <c r="J754" s="60"/>
      <c r="K754" s="60"/>
      <c r="L754" s="7" t="s">
        <v>1998</v>
      </c>
      <c r="M754" s="7" t="s">
        <v>2003</v>
      </c>
      <c r="N754" s="7" t="s">
        <v>98</v>
      </c>
      <c r="O754" s="12" t="s">
        <v>99</v>
      </c>
      <c r="P754" s="12" t="s">
        <v>558</v>
      </c>
      <c r="Q754" s="8"/>
      <c r="R754" s="7">
        <v>1</v>
      </c>
      <c r="S754" s="7">
        <v>1</v>
      </c>
      <c r="T754" s="7">
        <v>0</v>
      </c>
      <c r="U754" s="35">
        <f t="shared" si="100"/>
        <v>0</v>
      </c>
      <c r="V754" s="35">
        <f t="shared" si="97"/>
        <v>0</v>
      </c>
      <c r="W754" s="7"/>
      <c r="X754" s="7"/>
      <c r="Y754" s="18">
        <v>2193283.6</v>
      </c>
      <c r="Z754" s="18">
        <v>2394691.4</v>
      </c>
      <c r="AA754" s="18">
        <v>258572.6</v>
      </c>
      <c r="AB754" s="35">
        <f t="shared" si="98"/>
        <v>0.11789291635609732</v>
      </c>
      <c r="AC754" s="17">
        <f t="shared" si="99"/>
        <v>0.1079774203891157</v>
      </c>
    </row>
    <row r="755" spans="1:29" ht="20.4">
      <c r="A755" s="73"/>
      <c r="B755" s="57"/>
      <c r="C755" s="69"/>
      <c r="D755" s="80"/>
      <c r="E755" s="66"/>
      <c r="F755" s="63"/>
      <c r="G755" s="60"/>
      <c r="H755" s="60"/>
      <c r="I755" s="60"/>
      <c r="J755" s="60"/>
      <c r="K755" s="60"/>
      <c r="L755" s="7" t="s">
        <v>1999</v>
      </c>
      <c r="M755" s="7" t="s">
        <v>2004</v>
      </c>
      <c r="N755" s="7" t="s">
        <v>97</v>
      </c>
      <c r="O755" s="12" t="s">
        <v>99</v>
      </c>
      <c r="P755" s="12" t="s">
        <v>260</v>
      </c>
      <c r="Q755" s="8"/>
      <c r="R755" s="7">
        <v>12</v>
      </c>
      <c r="S755" s="7">
        <v>12</v>
      </c>
      <c r="T755" s="7">
        <v>3</v>
      </c>
      <c r="U755" s="35">
        <f t="shared" si="100"/>
        <v>0.25</v>
      </c>
      <c r="V755" s="35">
        <f t="shared" si="97"/>
        <v>0.25</v>
      </c>
      <c r="W755" s="7"/>
      <c r="X755" s="7"/>
      <c r="Y755" s="18">
        <v>2741604.5</v>
      </c>
      <c r="Z755" s="18">
        <v>2993364.25</v>
      </c>
      <c r="AA755" s="18">
        <v>323215.75</v>
      </c>
      <c r="AB755" s="35">
        <f t="shared" si="98"/>
        <v>0.11789291635609732</v>
      </c>
      <c r="AC755" s="17">
        <f t="shared" si="99"/>
        <v>0.10797742038911569</v>
      </c>
    </row>
    <row r="756" spans="1:29" ht="20.4">
      <c r="A756" s="72"/>
      <c r="B756" s="58"/>
      <c r="C756" s="70"/>
      <c r="D756" s="81"/>
      <c r="E756" s="67"/>
      <c r="F756" s="64"/>
      <c r="G756" s="61"/>
      <c r="H756" s="61"/>
      <c r="I756" s="61"/>
      <c r="J756" s="61"/>
      <c r="K756" s="61"/>
      <c r="L756" s="7" t="s">
        <v>2000</v>
      </c>
      <c r="M756" s="7" t="s">
        <v>2005</v>
      </c>
      <c r="N756" s="7" t="s">
        <v>97</v>
      </c>
      <c r="O756" s="12" t="s">
        <v>99</v>
      </c>
      <c r="P756" s="12" t="s">
        <v>102</v>
      </c>
      <c r="Q756" s="8"/>
      <c r="R756" s="7">
        <v>2</v>
      </c>
      <c r="S756" s="7">
        <v>2</v>
      </c>
      <c r="T756" s="7">
        <v>0</v>
      </c>
      <c r="U756" s="35">
        <f t="shared" si="100"/>
        <v>0</v>
      </c>
      <c r="V756" s="35">
        <f t="shared" si="97"/>
        <v>0</v>
      </c>
      <c r="W756" s="7"/>
      <c r="X756" s="7"/>
      <c r="Y756" s="18">
        <v>2741604.5</v>
      </c>
      <c r="Z756" s="18">
        <v>2993364.25</v>
      </c>
      <c r="AA756" s="18">
        <v>323215.75</v>
      </c>
      <c r="AB756" s="35">
        <f t="shared" si="98"/>
        <v>0.11789291635609732</v>
      </c>
      <c r="AC756" s="17">
        <f t="shared" si="99"/>
        <v>0.10797742038911569</v>
      </c>
    </row>
    <row r="757" spans="1:29" ht="20.4">
      <c r="A757" s="71" t="s">
        <v>922</v>
      </c>
      <c r="B757" s="56" t="s">
        <v>31</v>
      </c>
      <c r="C757" s="68" t="s">
        <v>904</v>
      </c>
      <c r="D757" s="79" t="s">
        <v>948</v>
      </c>
      <c r="E757" s="65" t="s">
        <v>923</v>
      </c>
      <c r="F757" s="62" t="s">
        <v>2006</v>
      </c>
      <c r="G757" s="59">
        <v>1</v>
      </c>
      <c r="H757" s="59">
        <v>1.8</v>
      </c>
      <c r="I757" s="59" t="s">
        <v>1009</v>
      </c>
      <c r="J757" s="59" t="s">
        <v>2007</v>
      </c>
      <c r="K757" s="59" t="s">
        <v>937</v>
      </c>
      <c r="L757" s="7" t="s">
        <v>2008</v>
      </c>
      <c r="M757" s="7" t="s">
        <v>2012</v>
      </c>
      <c r="N757" s="7" t="s">
        <v>97</v>
      </c>
      <c r="O757" s="12" t="s">
        <v>41</v>
      </c>
      <c r="P757" s="12" t="s">
        <v>101</v>
      </c>
      <c r="Q757" s="8"/>
      <c r="R757" s="7">
        <v>72</v>
      </c>
      <c r="S757" s="7">
        <v>72</v>
      </c>
      <c r="T757" s="7">
        <v>18</v>
      </c>
      <c r="U757" s="35">
        <f t="shared" si="100"/>
        <v>0.25</v>
      </c>
      <c r="V757" s="35">
        <f t="shared" si="97"/>
        <v>0.25</v>
      </c>
      <c r="W757" s="7"/>
      <c r="X757" s="7"/>
      <c r="Y757" s="18">
        <v>5706315.75</v>
      </c>
      <c r="Z757" s="18">
        <v>5723084</v>
      </c>
      <c r="AA757" s="18">
        <v>748200</v>
      </c>
      <c r="AB757" s="35">
        <f t="shared" si="98"/>
        <v>0.1311178758378381</v>
      </c>
      <c r="AC757" s="17">
        <f t="shared" si="99"/>
        <v>0.1307337093077788</v>
      </c>
    </row>
    <row r="758" spans="1:29" ht="30.6">
      <c r="A758" s="73"/>
      <c r="B758" s="57"/>
      <c r="C758" s="69"/>
      <c r="D758" s="82"/>
      <c r="E758" s="66"/>
      <c r="F758" s="63"/>
      <c r="G758" s="60"/>
      <c r="H758" s="60"/>
      <c r="I758" s="60"/>
      <c r="J758" s="60"/>
      <c r="K758" s="60"/>
      <c r="L758" s="7" t="s">
        <v>2009</v>
      </c>
      <c r="M758" s="7" t="s">
        <v>2013</v>
      </c>
      <c r="N758" s="7" t="s">
        <v>98</v>
      </c>
      <c r="O758" s="12" t="s">
        <v>41</v>
      </c>
      <c r="P758" s="12" t="s">
        <v>101</v>
      </c>
      <c r="Q758" s="8"/>
      <c r="R758" s="7">
        <v>99.96</v>
      </c>
      <c r="S758" s="7">
        <v>99.96</v>
      </c>
      <c r="T758" s="7">
        <v>24.99</v>
      </c>
      <c r="U758" s="35">
        <f t="shared" si="100"/>
        <v>0.25</v>
      </c>
      <c r="V758" s="35">
        <f t="shared" si="97"/>
        <v>0.25</v>
      </c>
      <c r="W758" s="7"/>
      <c r="X758" s="7"/>
      <c r="Y758" s="18">
        <v>5706315.75</v>
      </c>
      <c r="Z758" s="18">
        <v>5723084</v>
      </c>
      <c r="AA758" s="18">
        <v>748200</v>
      </c>
      <c r="AB758" s="35">
        <f t="shared" si="98"/>
        <v>0.1311178758378381</v>
      </c>
      <c r="AC758" s="17">
        <f t="shared" si="99"/>
        <v>0.1307337093077788</v>
      </c>
    </row>
    <row r="759" spans="1:29" ht="20.4">
      <c r="A759" s="73"/>
      <c r="B759" s="57"/>
      <c r="C759" s="69"/>
      <c r="D759" s="82"/>
      <c r="E759" s="66"/>
      <c r="F759" s="63"/>
      <c r="G759" s="60"/>
      <c r="H759" s="60"/>
      <c r="I759" s="60"/>
      <c r="J759" s="60"/>
      <c r="K759" s="60"/>
      <c r="L759" s="7" t="s">
        <v>2010</v>
      </c>
      <c r="M759" s="7" t="s">
        <v>2014</v>
      </c>
      <c r="N759" s="7" t="s">
        <v>98</v>
      </c>
      <c r="O759" s="12" t="s">
        <v>41</v>
      </c>
      <c r="P759" s="12" t="s">
        <v>179</v>
      </c>
      <c r="Q759" s="8"/>
      <c r="R759" s="7">
        <v>5</v>
      </c>
      <c r="S759" s="7">
        <v>3</v>
      </c>
      <c r="T759" s="7">
        <v>2</v>
      </c>
      <c r="U759" s="35">
        <f t="shared" si="100"/>
        <v>0.4</v>
      </c>
      <c r="V759" s="35">
        <f t="shared" si="97"/>
        <v>0.6666666666666666</v>
      </c>
      <c r="W759" s="7"/>
      <c r="X759" s="7"/>
      <c r="Y759" s="18">
        <v>5706315.75</v>
      </c>
      <c r="Z759" s="18">
        <v>5723084</v>
      </c>
      <c r="AA759" s="18">
        <v>748200</v>
      </c>
      <c r="AB759" s="35">
        <f t="shared" si="98"/>
        <v>0.1311178758378381</v>
      </c>
      <c r="AC759" s="17">
        <f t="shared" si="99"/>
        <v>0.1307337093077788</v>
      </c>
    </row>
    <row r="760" spans="1:29" ht="30.6">
      <c r="A760" s="72"/>
      <c r="B760" s="58"/>
      <c r="C760" s="70"/>
      <c r="D760" s="81"/>
      <c r="E760" s="67"/>
      <c r="F760" s="64"/>
      <c r="G760" s="61"/>
      <c r="H760" s="61"/>
      <c r="I760" s="61"/>
      <c r="J760" s="61"/>
      <c r="K760" s="61"/>
      <c r="L760" s="7" t="s">
        <v>2011</v>
      </c>
      <c r="M760" s="7" t="s">
        <v>2015</v>
      </c>
      <c r="N760" s="7" t="s">
        <v>97</v>
      </c>
      <c r="O760" s="12" t="s">
        <v>99</v>
      </c>
      <c r="P760" s="12" t="s">
        <v>101</v>
      </c>
      <c r="Q760" s="8"/>
      <c r="R760" s="7">
        <v>12</v>
      </c>
      <c r="S760" s="7">
        <v>12</v>
      </c>
      <c r="T760" s="7">
        <v>3</v>
      </c>
      <c r="U760" s="35">
        <f t="shared" si="100"/>
        <v>0.25</v>
      </c>
      <c r="V760" s="35">
        <f t="shared" si="97"/>
        <v>0.25</v>
      </c>
      <c r="W760" s="7"/>
      <c r="X760" s="7"/>
      <c r="Y760" s="18">
        <v>5706315.75</v>
      </c>
      <c r="Z760" s="18">
        <v>5723084</v>
      </c>
      <c r="AA760" s="18">
        <v>748200</v>
      </c>
      <c r="AB760" s="35">
        <f t="shared" si="98"/>
        <v>0.1311178758378381</v>
      </c>
      <c r="AC760" s="17">
        <f t="shared" si="99"/>
        <v>0.1307337093077788</v>
      </c>
    </row>
    <row r="761" spans="1:29" ht="45" customHeight="1">
      <c r="A761" s="71" t="s">
        <v>922</v>
      </c>
      <c r="B761" s="56" t="s">
        <v>31</v>
      </c>
      <c r="C761" s="68" t="s">
        <v>904</v>
      </c>
      <c r="D761" s="79" t="s">
        <v>2016</v>
      </c>
      <c r="E761" s="65" t="s">
        <v>923</v>
      </c>
      <c r="F761" s="62" t="s">
        <v>2006</v>
      </c>
      <c r="G761" s="59">
        <v>2</v>
      </c>
      <c r="H761" s="59">
        <v>2.7</v>
      </c>
      <c r="I761" s="59" t="s">
        <v>143</v>
      </c>
      <c r="J761" s="59" t="s">
        <v>2017</v>
      </c>
      <c r="K761" s="59" t="s">
        <v>293</v>
      </c>
      <c r="L761" s="7" t="s">
        <v>2018</v>
      </c>
      <c r="M761" s="7" t="s">
        <v>2020</v>
      </c>
      <c r="N761" s="7" t="s">
        <v>97</v>
      </c>
      <c r="O761" s="12" t="s">
        <v>41</v>
      </c>
      <c r="P761" s="12" t="s">
        <v>101</v>
      </c>
      <c r="Q761" s="8"/>
      <c r="R761" s="7">
        <v>420</v>
      </c>
      <c r="S761" s="7">
        <v>420</v>
      </c>
      <c r="T761" s="7">
        <v>2</v>
      </c>
      <c r="U761" s="35">
        <f t="shared" si="100"/>
        <v>0.004761904761904762</v>
      </c>
      <c r="V761" s="35">
        <f t="shared" si="97"/>
        <v>0.004761904761904762</v>
      </c>
      <c r="W761" s="7"/>
      <c r="X761" s="7"/>
      <c r="Y761" s="18">
        <v>10612961</v>
      </c>
      <c r="Z761" s="18">
        <v>10693436.5</v>
      </c>
      <c r="AA761" s="18">
        <v>1684014.5</v>
      </c>
      <c r="AB761" s="35">
        <f t="shared" si="98"/>
        <v>0.1586752745063324</v>
      </c>
      <c r="AC761" s="17">
        <f t="shared" si="99"/>
        <v>0.15748113340365372</v>
      </c>
    </row>
    <row r="762" spans="1:29" ht="65.25" customHeight="1">
      <c r="A762" s="72"/>
      <c r="B762" s="58"/>
      <c r="C762" s="70"/>
      <c r="D762" s="81"/>
      <c r="E762" s="67"/>
      <c r="F762" s="64"/>
      <c r="G762" s="61"/>
      <c r="H762" s="61"/>
      <c r="I762" s="61"/>
      <c r="J762" s="61"/>
      <c r="K762" s="61"/>
      <c r="L762" s="7" t="s">
        <v>2019</v>
      </c>
      <c r="M762" s="7" t="s">
        <v>2021</v>
      </c>
      <c r="N762" s="7" t="s">
        <v>98</v>
      </c>
      <c r="O762" s="12" t="s">
        <v>41</v>
      </c>
      <c r="P762" s="12" t="s">
        <v>101</v>
      </c>
      <c r="Q762" s="8"/>
      <c r="R762" s="7">
        <v>1140</v>
      </c>
      <c r="S762" s="7">
        <v>926</v>
      </c>
      <c r="T762" s="7">
        <v>85</v>
      </c>
      <c r="U762" s="35">
        <f t="shared" si="100"/>
        <v>0.07456140350877193</v>
      </c>
      <c r="V762" s="35">
        <f t="shared" si="97"/>
        <v>0.091792656587473</v>
      </c>
      <c r="W762" s="7"/>
      <c r="X762" s="7"/>
      <c r="Y762" s="18">
        <v>10612961</v>
      </c>
      <c r="Z762" s="18">
        <v>10693436.5</v>
      </c>
      <c r="AA762" s="18">
        <v>1684014.5</v>
      </c>
      <c r="AB762" s="35">
        <f t="shared" si="98"/>
        <v>0.1586752745063324</v>
      </c>
      <c r="AC762" s="17">
        <f t="shared" si="99"/>
        <v>0.15748113340365372</v>
      </c>
    </row>
    <row r="763" spans="1:29" ht="36.75" customHeight="1">
      <c r="A763" s="71" t="s">
        <v>922</v>
      </c>
      <c r="B763" s="56" t="s">
        <v>31</v>
      </c>
      <c r="C763" s="68" t="s">
        <v>904</v>
      </c>
      <c r="D763" s="79" t="s">
        <v>2016</v>
      </c>
      <c r="E763" s="65" t="s">
        <v>923</v>
      </c>
      <c r="F763" s="62" t="s">
        <v>2006</v>
      </c>
      <c r="G763" s="39">
        <v>1</v>
      </c>
      <c r="H763" s="39">
        <v>1.1</v>
      </c>
      <c r="I763" s="39" t="s">
        <v>1447</v>
      </c>
      <c r="J763" s="39" t="s">
        <v>2071</v>
      </c>
      <c r="K763" s="39" t="s">
        <v>2072</v>
      </c>
      <c r="L763" s="7" t="s">
        <v>2076</v>
      </c>
      <c r="M763" s="7" t="s">
        <v>2078</v>
      </c>
      <c r="N763" s="7" t="s">
        <v>97</v>
      </c>
      <c r="O763" s="12" t="s">
        <v>41</v>
      </c>
      <c r="P763" s="12" t="s">
        <v>2078</v>
      </c>
      <c r="Q763" s="8"/>
      <c r="R763" s="7">
        <v>0</v>
      </c>
      <c r="S763" s="7">
        <v>0</v>
      </c>
      <c r="T763" s="7">
        <v>0</v>
      </c>
      <c r="U763" s="35" t="str">
        <f t="shared" si="100"/>
        <v>0</v>
      </c>
      <c r="V763" s="35" t="str">
        <f t="shared" si="97"/>
        <v>0</v>
      </c>
      <c r="W763" s="7"/>
      <c r="X763" s="7"/>
      <c r="Y763" s="18">
        <v>113043171</v>
      </c>
      <c r="Z763" s="18">
        <v>119927641</v>
      </c>
      <c r="AA763" s="18">
        <v>38459417</v>
      </c>
      <c r="AB763" s="35">
        <f t="shared" si="98"/>
        <v>0.3402188443563743</v>
      </c>
      <c r="AC763" s="17">
        <f t="shared" si="99"/>
        <v>0.32068851416830585</v>
      </c>
    </row>
    <row r="764" spans="1:29" ht="56.25" customHeight="1">
      <c r="A764" s="72"/>
      <c r="B764" s="58"/>
      <c r="C764" s="70"/>
      <c r="D764" s="81"/>
      <c r="E764" s="67"/>
      <c r="F764" s="64"/>
      <c r="G764" s="39">
        <v>4</v>
      </c>
      <c r="H764" s="39">
        <v>4.1</v>
      </c>
      <c r="I764" s="39" t="s">
        <v>2073</v>
      </c>
      <c r="J764" s="39" t="s">
        <v>2074</v>
      </c>
      <c r="K764" s="39" t="s">
        <v>2075</v>
      </c>
      <c r="L764" s="7" t="s">
        <v>2077</v>
      </c>
      <c r="M764" s="7" t="s">
        <v>2079</v>
      </c>
      <c r="N764" s="7" t="s">
        <v>97</v>
      </c>
      <c r="O764" s="12" t="s">
        <v>100</v>
      </c>
      <c r="P764" s="12" t="s">
        <v>2079</v>
      </c>
      <c r="Q764" s="8"/>
      <c r="R764" s="7">
        <v>0</v>
      </c>
      <c r="S764" s="7">
        <v>0</v>
      </c>
      <c r="T764" s="7">
        <v>1</v>
      </c>
      <c r="U764" s="35" t="str">
        <f t="shared" si="100"/>
        <v>0</v>
      </c>
      <c r="V764" s="35" t="str">
        <f t="shared" si="97"/>
        <v>0</v>
      </c>
      <c r="W764" s="7"/>
      <c r="X764" s="7"/>
      <c r="Y764" s="18">
        <v>120929419</v>
      </c>
      <c r="Z764" s="18">
        <v>121272247</v>
      </c>
      <c r="AA764" s="18">
        <v>23778490</v>
      </c>
      <c r="AB764" s="35">
        <f t="shared" si="98"/>
        <v>0.19663114398986734</v>
      </c>
      <c r="AC764" s="17">
        <f t="shared" si="99"/>
        <v>0.19607528175840594</v>
      </c>
    </row>
    <row r="765" spans="1:29" ht="22.5" customHeight="1">
      <c r="A765" s="71" t="s">
        <v>922</v>
      </c>
      <c r="B765" s="56" t="s">
        <v>31</v>
      </c>
      <c r="C765" s="68" t="s">
        <v>904</v>
      </c>
      <c r="D765" s="79" t="s">
        <v>2101</v>
      </c>
      <c r="E765" s="65" t="s">
        <v>923</v>
      </c>
      <c r="F765" s="62" t="s">
        <v>2102</v>
      </c>
      <c r="G765" s="59">
        <v>1</v>
      </c>
      <c r="H765" s="59">
        <v>1.8</v>
      </c>
      <c r="I765" s="59" t="s">
        <v>2088</v>
      </c>
      <c r="J765" s="59" t="s">
        <v>2089</v>
      </c>
      <c r="K765" s="59" t="s">
        <v>2090</v>
      </c>
      <c r="L765" s="7" t="s">
        <v>2091</v>
      </c>
      <c r="M765" s="7" t="s">
        <v>2099</v>
      </c>
      <c r="N765" s="7" t="s">
        <v>98</v>
      </c>
      <c r="O765" s="12" t="s">
        <v>41</v>
      </c>
      <c r="P765" s="12" t="s">
        <v>101</v>
      </c>
      <c r="Q765" s="8"/>
      <c r="R765" s="7">
        <v>100</v>
      </c>
      <c r="S765" s="7">
        <v>100</v>
      </c>
      <c r="T765" s="7">
        <v>24.99</v>
      </c>
      <c r="U765" s="35">
        <f t="shared" si="100"/>
        <v>0.24989999999999998</v>
      </c>
      <c r="V765" s="35">
        <f t="shared" si="97"/>
        <v>0.24989999999999998</v>
      </c>
      <c r="W765" s="7"/>
      <c r="X765" s="7"/>
      <c r="Y765" s="18">
        <v>394662.375</v>
      </c>
      <c r="Z765" s="18">
        <v>394763.25</v>
      </c>
      <c r="AA765" s="18">
        <v>97714</v>
      </c>
      <c r="AB765" s="35">
        <f t="shared" si="98"/>
        <v>0.24758884096818198</v>
      </c>
      <c r="AC765" s="17">
        <f t="shared" si="99"/>
        <v>0.24752557387244126</v>
      </c>
    </row>
    <row r="766" spans="1:29" ht="20.4">
      <c r="A766" s="73"/>
      <c r="B766" s="57"/>
      <c r="C766" s="69"/>
      <c r="D766" s="82"/>
      <c r="E766" s="66"/>
      <c r="F766" s="63"/>
      <c r="G766" s="60"/>
      <c r="H766" s="60"/>
      <c r="I766" s="60"/>
      <c r="J766" s="60"/>
      <c r="K766" s="60"/>
      <c r="L766" s="7" t="s">
        <v>2092</v>
      </c>
      <c r="M766" s="7" t="s">
        <v>2099</v>
      </c>
      <c r="N766" s="7" t="s">
        <v>98</v>
      </c>
      <c r="O766" s="12" t="s">
        <v>41</v>
      </c>
      <c r="P766" s="12" t="s">
        <v>101</v>
      </c>
      <c r="Q766" s="8"/>
      <c r="R766" s="7">
        <v>4</v>
      </c>
      <c r="S766" s="7">
        <v>4</v>
      </c>
      <c r="T766" s="7">
        <v>3</v>
      </c>
      <c r="U766" s="35">
        <f t="shared" si="100"/>
        <v>0.75</v>
      </c>
      <c r="V766" s="35">
        <f t="shared" si="97"/>
        <v>0.75</v>
      </c>
      <c r="W766" s="7"/>
      <c r="X766" s="7"/>
      <c r="Y766" s="18">
        <v>394662.375</v>
      </c>
      <c r="Z766" s="18">
        <v>394763.25</v>
      </c>
      <c r="AA766" s="18">
        <v>97714</v>
      </c>
      <c r="AB766" s="35">
        <f t="shared" si="98"/>
        <v>0.24758884096818198</v>
      </c>
      <c r="AC766" s="17">
        <f t="shared" si="99"/>
        <v>0.24752557387244126</v>
      </c>
    </row>
    <row r="767" spans="1:29" ht="20.4">
      <c r="A767" s="73"/>
      <c r="B767" s="57"/>
      <c r="C767" s="69"/>
      <c r="D767" s="82"/>
      <c r="E767" s="66"/>
      <c r="F767" s="63"/>
      <c r="G767" s="60"/>
      <c r="H767" s="60"/>
      <c r="I767" s="60"/>
      <c r="J767" s="60"/>
      <c r="K767" s="60"/>
      <c r="L767" s="7" t="s">
        <v>2093</v>
      </c>
      <c r="M767" s="7" t="s">
        <v>2099</v>
      </c>
      <c r="N767" s="7" t="s">
        <v>98</v>
      </c>
      <c r="O767" s="12" t="s">
        <v>41</v>
      </c>
      <c r="P767" s="12" t="s">
        <v>101</v>
      </c>
      <c r="Q767" s="8"/>
      <c r="R767" s="7">
        <v>100</v>
      </c>
      <c r="S767" s="7">
        <v>100</v>
      </c>
      <c r="T767" s="7">
        <v>24.99</v>
      </c>
      <c r="U767" s="35">
        <f t="shared" si="100"/>
        <v>0.24989999999999998</v>
      </c>
      <c r="V767" s="35">
        <f t="shared" si="97"/>
        <v>0.24989999999999998</v>
      </c>
      <c r="W767" s="7"/>
      <c r="X767" s="7"/>
      <c r="Y767" s="18">
        <v>394662.375</v>
      </c>
      <c r="Z767" s="18">
        <v>394763.25</v>
      </c>
      <c r="AA767" s="18">
        <v>97714</v>
      </c>
      <c r="AB767" s="35">
        <f t="shared" si="98"/>
        <v>0.24758884096818198</v>
      </c>
      <c r="AC767" s="17">
        <f t="shared" si="99"/>
        <v>0.24752557387244126</v>
      </c>
    </row>
    <row r="768" spans="1:29" ht="20.4">
      <c r="A768" s="73"/>
      <c r="B768" s="57"/>
      <c r="C768" s="69"/>
      <c r="D768" s="82"/>
      <c r="E768" s="66"/>
      <c r="F768" s="63"/>
      <c r="G768" s="60"/>
      <c r="H768" s="60"/>
      <c r="I768" s="60"/>
      <c r="J768" s="60"/>
      <c r="K768" s="60"/>
      <c r="L768" s="7" t="s">
        <v>2094</v>
      </c>
      <c r="M768" s="7" t="s">
        <v>2099</v>
      </c>
      <c r="N768" s="7" t="s">
        <v>98</v>
      </c>
      <c r="O768" s="12" t="s">
        <v>41</v>
      </c>
      <c r="P768" s="12" t="s">
        <v>101</v>
      </c>
      <c r="Q768" s="8"/>
      <c r="R768" s="7">
        <v>100</v>
      </c>
      <c r="S768" s="7">
        <v>100</v>
      </c>
      <c r="T768" s="7">
        <v>24.99</v>
      </c>
      <c r="U768" s="35">
        <f t="shared" si="100"/>
        <v>0.24989999999999998</v>
      </c>
      <c r="V768" s="35">
        <f t="shared" si="97"/>
        <v>0.24989999999999998</v>
      </c>
      <c r="W768" s="7"/>
      <c r="X768" s="7"/>
      <c r="Y768" s="18">
        <v>394662.375</v>
      </c>
      <c r="Z768" s="18">
        <v>394763.25</v>
      </c>
      <c r="AA768" s="18">
        <v>97714</v>
      </c>
      <c r="AB768" s="35">
        <f t="shared" si="98"/>
        <v>0.24758884096818198</v>
      </c>
      <c r="AC768" s="17">
        <f t="shared" si="99"/>
        <v>0.24752557387244126</v>
      </c>
    </row>
    <row r="769" spans="1:29" ht="11.25">
      <c r="A769" s="73"/>
      <c r="B769" s="57"/>
      <c r="C769" s="69"/>
      <c r="D769" s="82"/>
      <c r="E769" s="66"/>
      <c r="F769" s="63"/>
      <c r="G769" s="60"/>
      <c r="H769" s="60"/>
      <c r="I769" s="60"/>
      <c r="J769" s="60"/>
      <c r="K769" s="60"/>
      <c r="L769" s="7" t="s">
        <v>2095</v>
      </c>
      <c r="M769" s="7" t="s">
        <v>2099</v>
      </c>
      <c r="N769" s="7" t="s">
        <v>98</v>
      </c>
      <c r="O769" s="12" t="s">
        <v>41</v>
      </c>
      <c r="P769" s="12" t="s">
        <v>101</v>
      </c>
      <c r="Q769" s="8"/>
      <c r="R769" s="7">
        <v>100</v>
      </c>
      <c r="S769" s="7">
        <v>100</v>
      </c>
      <c r="T769" s="7">
        <v>24.99</v>
      </c>
      <c r="U769" s="35">
        <f t="shared" si="100"/>
        <v>0.24989999999999998</v>
      </c>
      <c r="V769" s="35">
        <f t="shared" si="97"/>
        <v>0.24989999999999998</v>
      </c>
      <c r="W769" s="7"/>
      <c r="X769" s="7"/>
      <c r="Y769" s="18">
        <v>394662.375</v>
      </c>
      <c r="Z769" s="18">
        <v>394763.25</v>
      </c>
      <c r="AA769" s="18">
        <v>97714</v>
      </c>
      <c r="AB769" s="35">
        <f t="shared" si="98"/>
        <v>0.24758884096818198</v>
      </c>
      <c r="AC769" s="17">
        <f t="shared" si="99"/>
        <v>0.24752557387244126</v>
      </c>
    </row>
    <row r="770" spans="1:29" ht="11.25">
      <c r="A770" s="73"/>
      <c r="B770" s="57"/>
      <c r="C770" s="69"/>
      <c r="D770" s="82"/>
      <c r="E770" s="66"/>
      <c r="F770" s="63"/>
      <c r="G770" s="60"/>
      <c r="H770" s="60"/>
      <c r="I770" s="60"/>
      <c r="J770" s="60"/>
      <c r="K770" s="60"/>
      <c r="L770" s="7" t="s">
        <v>2096</v>
      </c>
      <c r="M770" s="7" t="s">
        <v>2099</v>
      </c>
      <c r="N770" s="7" t="s">
        <v>98</v>
      </c>
      <c r="O770" s="12" t="s">
        <v>41</v>
      </c>
      <c r="P770" s="12" t="s">
        <v>101</v>
      </c>
      <c r="Q770" s="8"/>
      <c r="R770" s="7">
        <v>100</v>
      </c>
      <c r="S770" s="7">
        <v>100</v>
      </c>
      <c r="T770" s="7">
        <v>24.99</v>
      </c>
      <c r="U770" s="35">
        <f t="shared" si="100"/>
        <v>0.24989999999999998</v>
      </c>
      <c r="V770" s="35">
        <f t="shared" si="97"/>
        <v>0.24989999999999998</v>
      </c>
      <c r="W770" s="7"/>
      <c r="X770" s="7"/>
      <c r="Y770" s="18">
        <v>394662.375</v>
      </c>
      <c r="Z770" s="18">
        <v>394763.25</v>
      </c>
      <c r="AA770" s="18">
        <v>97714</v>
      </c>
      <c r="AB770" s="35">
        <f t="shared" si="98"/>
        <v>0.24758884096818198</v>
      </c>
      <c r="AC770" s="17">
        <f t="shared" si="99"/>
        <v>0.24752557387244126</v>
      </c>
    </row>
    <row r="771" spans="1:29" ht="20.4">
      <c r="A771" s="73"/>
      <c r="B771" s="57"/>
      <c r="C771" s="69"/>
      <c r="D771" s="82"/>
      <c r="E771" s="66"/>
      <c r="F771" s="63"/>
      <c r="G771" s="60"/>
      <c r="H771" s="60"/>
      <c r="I771" s="60"/>
      <c r="J771" s="60"/>
      <c r="K771" s="60"/>
      <c r="L771" s="7" t="s">
        <v>2097</v>
      </c>
      <c r="M771" s="7" t="s">
        <v>2099</v>
      </c>
      <c r="N771" s="7" t="s">
        <v>98</v>
      </c>
      <c r="O771" s="12" t="s">
        <v>41</v>
      </c>
      <c r="P771" s="12" t="s">
        <v>101</v>
      </c>
      <c r="Q771" s="8"/>
      <c r="R771" s="7">
        <v>100</v>
      </c>
      <c r="S771" s="7">
        <v>100</v>
      </c>
      <c r="T771" s="7">
        <v>24.99</v>
      </c>
      <c r="U771" s="35">
        <f t="shared" si="100"/>
        <v>0.24989999999999998</v>
      </c>
      <c r="V771" s="35">
        <f t="shared" si="97"/>
        <v>0.24989999999999998</v>
      </c>
      <c r="W771" s="7"/>
      <c r="X771" s="7"/>
      <c r="Y771" s="18">
        <v>394662.375</v>
      </c>
      <c r="Z771" s="18">
        <v>394763.25</v>
      </c>
      <c r="AA771" s="18">
        <v>97714</v>
      </c>
      <c r="AB771" s="35">
        <f t="shared" si="98"/>
        <v>0.24758884096818198</v>
      </c>
      <c r="AC771" s="17">
        <f t="shared" si="99"/>
        <v>0.24752557387244126</v>
      </c>
    </row>
    <row r="772" spans="1:29" ht="30.6">
      <c r="A772" s="72"/>
      <c r="B772" s="58"/>
      <c r="C772" s="70"/>
      <c r="D772" s="81"/>
      <c r="E772" s="67"/>
      <c r="F772" s="64"/>
      <c r="G772" s="61"/>
      <c r="H772" s="61"/>
      <c r="I772" s="61"/>
      <c r="J772" s="61"/>
      <c r="K772" s="61"/>
      <c r="L772" s="7" t="s">
        <v>2098</v>
      </c>
      <c r="M772" s="7" t="s">
        <v>2100</v>
      </c>
      <c r="N772" s="7" t="s">
        <v>98</v>
      </c>
      <c r="O772" s="12" t="s">
        <v>41</v>
      </c>
      <c r="P772" s="12" t="s">
        <v>101</v>
      </c>
      <c r="Q772" s="8"/>
      <c r="R772" s="7">
        <v>100</v>
      </c>
      <c r="S772" s="7">
        <v>100</v>
      </c>
      <c r="T772" s="7">
        <v>24.99</v>
      </c>
      <c r="U772" s="35">
        <f t="shared" si="100"/>
        <v>0.24989999999999998</v>
      </c>
      <c r="V772" s="35">
        <f t="shared" si="97"/>
        <v>0.24989999999999998</v>
      </c>
      <c r="W772" s="7"/>
      <c r="X772" s="7"/>
      <c r="Y772" s="18">
        <v>394662.375</v>
      </c>
      <c r="Z772" s="18">
        <v>394763.25</v>
      </c>
      <c r="AA772" s="18">
        <v>97714</v>
      </c>
      <c r="AB772" s="35">
        <f t="shared" si="98"/>
        <v>0.24758884096818198</v>
      </c>
      <c r="AC772" s="17">
        <f t="shared" si="99"/>
        <v>0.24752557387244126</v>
      </c>
    </row>
    <row r="773" spans="1:29" ht="30.6">
      <c r="A773" s="71" t="s">
        <v>922</v>
      </c>
      <c r="B773" s="56" t="s">
        <v>31</v>
      </c>
      <c r="C773" s="68" t="s">
        <v>904</v>
      </c>
      <c r="D773" s="86" t="s">
        <v>2101</v>
      </c>
      <c r="E773" s="65" t="s">
        <v>923</v>
      </c>
      <c r="F773" s="62" t="s">
        <v>2102</v>
      </c>
      <c r="G773" s="59">
        <v>1</v>
      </c>
      <c r="H773" s="59">
        <v>1.2</v>
      </c>
      <c r="I773" s="59" t="s">
        <v>2103</v>
      </c>
      <c r="J773" s="59" t="s">
        <v>2104</v>
      </c>
      <c r="K773" s="59" t="s">
        <v>2105</v>
      </c>
      <c r="L773" s="7" t="s">
        <v>2106</v>
      </c>
      <c r="M773" s="7" t="s">
        <v>2110</v>
      </c>
      <c r="N773" s="7" t="s">
        <v>97</v>
      </c>
      <c r="O773" s="12" t="s">
        <v>41</v>
      </c>
      <c r="P773" s="12" t="s">
        <v>101</v>
      </c>
      <c r="Q773" s="8"/>
      <c r="R773" s="7">
        <v>100</v>
      </c>
      <c r="S773" s="7">
        <v>100</v>
      </c>
      <c r="T773" s="7">
        <v>24.9966</v>
      </c>
      <c r="U773" s="35">
        <f t="shared" si="100"/>
        <v>0.24996600000000002</v>
      </c>
      <c r="V773" s="35">
        <f t="shared" si="97"/>
        <v>0.24996600000000002</v>
      </c>
      <c r="W773" s="7"/>
      <c r="X773" s="7"/>
      <c r="Y773" s="18">
        <v>1054612.35</v>
      </c>
      <c r="Z773" s="18">
        <v>1054688.85</v>
      </c>
      <c r="AA773" s="18">
        <v>213862.65</v>
      </c>
      <c r="AB773" s="35">
        <f t="shared" si="98"/>
        <v>0.20278792487116234</v>
      </c>
      <c r="AC773" s="17">
        <f t="shared" si="99"/>
        <v>0.20277321600583906</v>
      </c>
    </row>
    <row r="774" spans="1:29" ht="91.8">
      <c r="A774" s="73"/>
      <c r="B774" s="57"/>
      <c r="C774" s="69"/>
      <c r="D774" s="88"/>
      <c r="E774" s="66"/>
      <c r="F774" s="63"/>
      <c r="G774" s="60"/>
      <c r="H774" s="60"/>
      <c r="I774" s="60"/>
      <c r="J774" s="60"/>
      <c r="K774" s="60"/>
      <c r="L774" s="7" t="s">
        <v>2107</v>
      </c>
      <c r="M774" s="7" t="s">
        <v>2111</v>
      </c>
      <c r="N774" s="7" t="s">
        <v>98</v>
      </c>
      <c r="O774" s="12" t="s">
        <v>41</v>
      </c>
      <c r="P774" s="12" t="s">
        <v>101</v>
      </c>
      <c r="Q774" s="8"/>
      <c r="R774" s="7">
        <v>100</v>
      </c>
      <c r="S774" s="7">
        <v>100</v>
      </c>
      <c r="T774" s="7">
        <v>32.68</v>
      </c>
      <c r="U774" s="35">
        <f t="shared" si="100"/>
        <v>0.3268</v>
      </c>
      <c r="V774" s="35">
        <f t="shared" si="97"/>
        <v>0.3268</v>
      </c>
      <c r="W774" s="7"/>
      <c r="X774" s="7"/>
      <c r="Y774" s="18">
        <v>3866911.95</v>
      </c>
      <c r="Z774" s="18">
        <v>3867192.45</v>
      </c>
      <c r="AA774" s="18">
        <v>784163.05</v>
      </c>
      <c r="AB774" s="35">
        <f t="shared" si="98"/>
        <v>0.20278792487116237</v>
      </c>
      <c r="AC774" s="17">
        <f t="shared" si="99"/>
        <v>0.20277321600583906</v>
      </c>
    </row>
    <row r="775" spans="1:29" ht="40.8">
      <c r="A775" s="73"/>
      <c r="B775" s="57"/>
      <c r="C775" s="69"/>
      <c r="D775" s="88"/>
      <c r="E775" s="66"/>
      <c r="F775" s="63"/>
      <c r="G775" s="60"/>
      <c r="H775" s="60"/>
      <c r="I775" s="60"/>
      <c r="J775" s="60"/>
      <c r="K775" s="60"/>
      <c r="L775" s="7" t="s">
        <v>2108</v>
      </c>
      <c r="M775" s="7" t="s">
        <v>2112</v>
      </c>
      <c r="N775" s="7" t="s">
        <v>97</v>
      </c>
      <c r="O775" s="12" t="s">
        <v>41</v>
      </c>
      <c r="P775" s="12" t="s">
        <v>101</v>
      </c>
      <c r="Q775" s="8"/>
      <c r="R775" s="7">
        <v>100</v>
      </c>
      <c r="S775" s="7">
        <v>100</v>
      </c>
      <c r="T775" s="7">
        <v>24.9966</v>
      </c>
      <c r="U775" s="35">
        <f t="shared" si="100"/>
        <v>0.24996600000000002</v>
      </c>
      <c r="V775" s="35">
        <f t="shared" si="97"/>
        <v>0.24996600000000002</v>
      </c>
      <c r="W775" s="7"/>
      <c r="X775" s="7"/>
      <c r="Y775" s="18">
        <v>1054612.35</v>
      </c>
      <c r="Z775" s="18">
        <v>1054688.85</v>
      </c>
      <c r="AA775" s="18">
        <v>213862.65</v>
      </c>
      <c r="AB775" s="35">
        <f t="shared" si="98"/>
        <v>0.20278792487116234</v>
      </c>
      <c r="AC775" s="17">
        <f t="shared" si="99"/>
        <v>0.20277321600583906</v>
      </c>
    </row>
    <row r="776" spans="1:29" ht="40.8">
      <c r="A776" s="72"/>
      <c r="B776" s="58"/>
      <c r="C776" s="70"/>
      <c r="D776" s="87"/>
      <c r="E776" s="67"/>
      <c r="F776" s="64"/>
      <c r="G776" s="61"/>
      <c r="H776" s="61"/>
      <c r="I776" s="61"/>
      <c r="J776" s="61"/>
      <c r="K776" s="61"/>
      <c r="L776" s="7" t="s">
        <v>2109</v>
      </c>
      <c r="M776" s="7" t="s">
        <v>2113</v>
      </c>
      <c r="N776" s="7" t="s">
        <v>97</v>
      </c>
      <c r="O776" s="12" t="s">
        <v>41</v>
      </c>
      <c r="P776" s="12" t="s">
        <v>101</v>
      </c>
      <c r="Q776" s="8"/>
      <c r="R776" s="7">
        <v>100</v>
      </c>
      <c r="S776" s="7">
        <v>100</v>
      </c>
      <c r="T776" s="7">
        <v>24.9966</v>
      </c>
      <c r="U776" s="35">
        <f t="shared" si="100"/>
        <v>0.24996600000000002</v>
      </c>
      <c r="V776" s="35">
        <f t="shared" si="97"/>
        <v>0.24996600000000002</v>
      </c>
      <c r="W776" s="7"/>
      <c r="X776" s="7"/>
      <c r="Y776" s="18">
        <v>1054612.35</v>
      </c>
      <c r="Z776" s="18">
        <v>1054688.85</v>
      </c>
      <c r="AA776" s="18">
        <v>213862.65</v>
      </c>
      <c r="AB776" s="35">
        <f t="shared" si="98"/>
        <v>0.20278792487116234</v>
      </c>
      <c r="AC776" s="17">
        <f t="shared" si="99"/>
        <v>0.20277321600583906</v>
      </c>
    </row>
    <row r="777" spans="1:29" ht="33.75" customHeight="1">
      <c r="A777" s="71" t="s">
        <v>922</v>
      </c>
      <c r="B777" s="56" t="s">
        <v>31</v>
      </c>
      <c r="C777" s="68" t="s">
        <v>904</v>
      </c>
      <c r="D777" s="86" t="s">
        <v>2101</v>
      </c>
      <c r="E777" s="65" t="s">
        <v>923</v>
      </c>
      <c r="F777" s="62" t="s">
        <v>2102</v>
      </c>
      <c r="G777" s="59">
        <v>1</v>
      </c>
      <c r="H777" s="59">
        <v>1.1</v>
      </c>
      <c r="I777" s="59" t="s">
        <v>1447</v>
      </c>
      <c r="J777" s="59" t="s">
        <v>2114</v>
      </c>
      <c r="K777" s="59" t="s">
        <v>2115</v>
      </c>
      <c r="L777" s="7" t="s">
        <v>2116</v>
      </c>
      <c r="M777" s="7" t="s">
        <v>2118</v>
      </c>
      <c r="N777" s="7" t="s">
        <v>97</v>
      </c>
      <c r="O777" s="12" t="s">
        <v>41</v>
      </c>
      <c r="P777" s="12" t="s">
        <v>101</v>
      </c>
      <c r="Q777" s="8"/>
      <c r="R777" s="7">
        <v>176</v>
      </c>
      <c r="S777" s="7">
        <v>176</v>
      </c>
      <c r="T777" s="7">
        <v>69</v>
      </c>
      <c r="U777" s="35">
        <f t="shared" si="100"/>
        <v>0.39204545454545453</v>
      </c>
      <c r="V777" s="35">
        <f t="shared" si="97"/>
        <v>0.39204545454545453</v>
      </c>
      <c r="W777" s="7"/>
      <c r="X777" s="7"/>
      <c r="Y777" s="18">
        <v>639056.5</v>
      </c>
      <c r="Z777" s="18">
        <v>639088.5</v>
      </c>
      <c r="AA777" s="18">
        <v>134710.5</v>
      </c>
      <c r="AB777" s="35">
        <f t="shared" si="98"/>
        <v>0.21079591554111413</v>
      </c>
      <c r="AC777" s="17">
        <f t="shared" si="99"/>
        <v>0.2107853607129529</v>
      </c>
    </row>
    <row r="778" spans="1:29" ht="11.25">
      <c r="A778" s="72"/>
      <c r="B778" s="58"/>
      <c r="C778" s="70"/>
      <c r="D778" s="87"/>
      <c r="E778" s="67"/>
      <c r="F778" s="64"/>
      <c r="G778" s="61"/>
      <c r="H778" s="61"/>
      <c r="I778" s="61"/>
      <c r="J778" s="61"/>
      <c r="K778" s="61"/>
      <c r="L778" s="7" t="s">
        <v>2117</v>
      </c>
      <c r="M778" s="7" t="s">
        <v>2119</v>
      </c>
      <c r="N778" s="7" t="s">
        <v>97</v>
      </c>
      <c r="O778" s="12" t="s">
        <v>41</v>
      </c>
      <c r="P778" s="12" t="s">
        <v>101</v>
      </c>
      <c r="Q778" s="8"/>
      <c r="R778" s="7">
        <v>1080</v>
      </c>
      <c r="S778" s="7">
        <v>1080</v>
      </c>
      <c r="T778" s="7">
        <v>389</v>
      </c>
      <c r="U778" s="35">
        <f t="shared" si="100"/>
        <v>0.36018518518518516</v>
      </c>
      <c r="V778" s="35">
        <f t="shared" si="97"/>
        <v>0.36018518518518516</v>
      </c>
      <c r="W778" s="7"/>
      <c r="X778" s="7"/>
      <c r="Y778" s="18">
        <v>639056.5</v>
      </c>
      <c r="Z778" s="18">
        <v>639088.5</v>
      </c>
      <c r="AA778" s="18">
        <v>134710.5</v>
      </c>
      <c r="AB778" s="35">
        <f t="shared" si="98"/>
        <v>0.21079591554111413</v>
      </c>
      <c r="AC778" s="17">
        <f t="shared" si="99"/>
        <v>0.2107853607129529</v>
      </c>
    </row>
    <row r="779" spans="1:29" ht="11.25">
      <c r="A779" s="52"/>
      <c r="B779" s="6"/>
      <c r="C779" s="22"/>
      <c r="D779" s="22"/>
      <c r="E779" s="22"/>
      <c r="F779" s="43"/>
      <c r="G779" s="23"/>
      <c r="H779" s="23"/>
      <c r="I779" s="23"/>
      <c r="J779" s="23"/>
      <c r="K779" s="23"/>
      <c r="L779" s="22"/>
      <c r="M779" s="22"/>
      <c r="N779" s="22"/>
      <c r="O779" s="23"/>
      <c r="P779" s="23"/>
      <c r="Q779" s="24"/>
      <c r="R779" s="22"/>
      <c r="S779" s="22"/>
      <c r="T779" s="22"/>
      <c r="U779" s="24"/>
      <c r="V779" s="24"/>
      <c r="W779" s="22"/>
      <c r="X779" s="22"/>
      <c r="Y779" s="27"/>
      <c r="Z779" s="27"/>
      <c r="AA779" s="27"/>
      <c r="AB779" s="24"/>
      <c r="AC779" s="28"/>
    </row>
    <row r="780" spans="1:29" ht="102">
      <c r="A780" s="44" t="s">
        <v>953</v>
      </c>
      <c r="B780" s="6" t="s">
        <v>29</v>
      </c>
      <c r="C780" s="7" t="s">
        <v>904</v>
      </c>
      <c r="D780" s="7" t="s">
        <v>907</v>
      </c>
      <c r="E780" s="7"/>
      <c r="F780" s="42"/>
      <c r="G780" s="12"/>
      <c r="H780" s="12"/>
      <c r="I780" s="12"/>
      <c r="J780" s="12"/>
      <c r="K780" s="12"/>
      <c r="L780" s="7"/>
      <c r="M780" s="7"/>
      <c r="N780" s="7"/>
      <c r="O780" s="12"/>
      <c r="P780" s="12"/>
      <c r="Q780" s="8"/>
      <c r="R780" s="7"/>
      <c r="S780" s="7"/>
      <c r="T780" s="7"/>
      <c r="U780" s="8"/>
      <c r="V780" s="8"/>
      <c r="W780" s="7"/>
      <c r="X780" s="7"/>
      <c r="Y780" s="18"/>
      <c r="Z780" s="18"/>
      <c r="AA780" s="18"/>
      <c r="AB780" s="8"/>
      <c r="AC780" s="13"/>
    </row>
    <row r="781" spans="1:29" ht="20.4">
      <c r="A781" s="44" t="s">
        <v>953</v>
      </c>
      <c r="B781" s="6" t="s">
        <v>30</v>
      </c>
      <c r="C781" s="7" t="s">
        <v>904</v>
      </c>
      <c r="D781" s="7"/>
      <c r="E781" s="7"/>
      <c r="F781" s="42"/>
      <c r="G781" s="12"/>
      <c r="H781" s="12"/>
      <c r="I781" s="12"/>
      <c r="J781" s="12"/>
      <c r="K781" s="12"/>
      <c r="L781" s="7"/>
      <c r="M781" s="7"/>
      <c r="N781" s="7"/>
      <c r="O781" s="12"/>
      <c r="P781" s="12"/>
      <c r="Q781" s="8"/>
      <c r="R781" s="7"/>
      <c r="S781" s="7"/>
      <c r="T781" s="7"/>
      <c r="U781" s="8"/>
      <c r="V781" s="8"/>
      <c r="W781" s="7"/>
      <c r="X781" s="7"/>
      <c r="Y781" s="18"/>
      <c r="Z781" s="18"/>
      <c r="AA781" s="18"/>
      <c r="AB781" s="8"/>
      <c r="AC781" s="13"/>
    </row>
    <row r="782" spans="1:29" ht="61.2">
      <c r="A782" s="44" t="s">
        <v>953</v>
      </c>
      <c r="B782" s="6" t="s">
        <v>36</v>
      </c>
      <c r="C782" s="7" t="s">
        <v>904</v>
      </c>
      <c r="D782" s="7" t="s">
        <v>959</v>
      </c>
      <c r="E782" s="7" t="s">
        <v>954</v>
      </c>
      <c r="F782" s="42" t="s">
        <v>1936</v>
      </c>
      <c r="G782" s="12">
        <v>2</v>
      </c>
      <c r="H782" s="12">
        <v>2.7</v>
      </c>
      <c r="I782" s="12" t="s">
        <v>143</v>
      </c>
      <c r="J782" s="12" t="s">
        <v>955</v>
      </c>
      <c r="K782" s="12" t="s">
        <v>958</v>
      </c>
      <c r="L782" s="7" t="s">
        <v>1380</v>
      </c>
      <c r="M782" s="7" t="s">
        <v>960</v>
      </c>
      <c r="N782" s="7" t="s">
        <v>97</v>
      </c>
      <c r="O782" s="12" t="s">
        <v>41</v>
      </c>
      <c r="P782" s="12" t="s">
        <v>101</v>
      </c>
      <c r="Q782" s="8"/>
      <c r="R782" s="7">
        <v>100</v>
      </c>
      <c r="S782" s="7">
        <v>99.97</v>
      </c>
      <c r="T782" s="7">
        <v>0</v>
      </c>
      <c r="U782" s="8">
        <f aca="true" t="shared" si="101" ref="U782:U787">_xlfn.IFERROR((T782/R782),"0")</f>
        <v>0</v>
      </c>
      <c r="V782" s="8">
        <f aca="true" t="shared" si="102" ref="V782:V787">_xlfn.IFERROR((T782/S782),"0")</f>
        <v>0</v>
      </c>
      <c r="W782" s="7"/>
      <c r="X782" s="7"/>
      <c r="Y782" s="21">
        <v>112500</v>
      </c>
      <c r="Z782" s="21">
        <v>112500</v>
      </c>
      <c r="AA782" s="21">
        <v>0</v>
      </c>
      <c r="AB782" s="8">
        <f aca="true" t="shared" si="103" ref="AB782:AB787">_xlfn.IFERROR((AA782/Y782),"0")</f>
        <v>0</v>
      </c>
      <c r="AC782" s="13">
        <f aca="true" t="shared" si="104" ref="AC782:AC787">_xlfn.IFERROR((AA782/Z782),"0")</f>
        <v>0</v>
      </c>
    </row>
    <row r="783" spans="1:29" ht="61.2">
      <c r="A783" s="44" t="s">
        <v>953</v>
      </c>
      <c r="B783" s="6" t="s">
        <v>31</v>
      </c>
      <c r="C783" s="7" t="s">
        <v>904</v>
      </c>
      <c r="D783" s="7" t="s">
        <v>964</v>
      </c>
      <c r="E783" s="7" t="s">
        <v>954</v>
      </c>
      <c r="F783" s="42" t="s">
        <v>2362</v>
      </c>
      <c r="G783" s="12">
        <v>1</v>
      </c>
      <c r="H783" s="12">
        <v>1.3</v>
      </c>
      <c r="I783" s="12" t="s">
        <v>934</v>
      </c>
      <c r="J783" s="12" t="s">
        <v>956</v>
      </c>
      <c r="K783" s="12" t="s">
        <v>938</v>
      </c>
      <c r="L783" s="7" t="s">
        <v>1381</v>
      </c>
      <c r="M783" s="7" t="s">
        <v>961</v>
      </c>
      <c r="N783" s="7" t="s">
        <v>98</v>
      </c>
      <c r="O783" s="12" t="s">
        <v>99</v>
      </c>
      <c r="P783" s="12" t="s">
        <v>101</v>
      </c>
      <c r="Q783" s="8"/>
      <c r="R783" s="7">
        <v>12</v>
      </c>
      <c r="S783" s="7">
        <v>12</v>
      </c>
      <c r="T783" s="7">
        <v>3</v>
      </c>
      <c r="U783" s="8">
        <f t="shared" si="101"/>
        <v>0.25</v>
      </c>
      <c r="V783" s="8">
        <f t="shared" si="102"/>
        <v>0.25</v>
      </c>
      <c r="W783" s="7"/>
      <c r="X783" s="7"/>
      <c r="Y783" s="21">
        <v>200000</v>
      </c>
      <c r="Z783" s="21">
        <v>200000</v>
      </c>
      <c r="AA783" s="21">
        <v>0</v>
      </c>
      <c r="AB783" s="8">
        <f t="shared" si="103"/>
        <v>0</v>
      </c>
      <c r="AC783" s="13">
        <f t="shared" si="104"/>
        <v>0</v>
      </c>
    </row>
    <row r="784" spans="1:29" ht="61.2">
      <c r="A784" s="44" t="s">
        <v>953</v>
      </c>
      <c r="B784" s="6" t="s">
        <v>31</v>
      </c>
      <c r="C784" s="7" t="s">
        <v>904</v>
      </c>
      <c r="D784" s="7" t="s">
        <v>963</v>
      </c>
      <c r="E784" s="7" t="s">
        <v>954</v>
      </c>
      <c r="F784" s="42" t="s">
        <v>1936</v>
      </c>
      <c r="G784" s="12">
        <v>1</v>
      </c>
      <c r="H784" s="12">
        <v>1.3</v>
      </c>
      <c r="I784" s="12" t="s">
        <v>934</v>
      </c>
      <c r="J784" s="12" t="s">
        <v>957</v>
      </c>
      <c r="K784" s="12" t="s">
        <v>938</v>
      </c>
      <c r="L784" s="7" t="s">
        <v>1382</v>
      </c>
      <c r="M784" s="7" t="s">
        <v>962</v>
      </c>
      <c r="N784" s="7" t="s">
        <v>98</v>
      </c>
      <c r="O784" s="12" t="s">
        <v>99</v>
      </c>
      <c r="P784" s="12" t="s">
        <v>161</v>
      </c>
      <c r="Q784" s="8"/>
      <c r="R784" s="7">
        <v>100</v>
      </c>
      <c r="S784" s="7">
        <v>50</v>
      </c>
      <c r="T784" s="7">
        <v>0</v>
      </c>
      <c r="U784" s="8">
        <f t="shared" si="101"/>
        <v>0</v>
      </c>
      <c r="V784" s="8">
        <f t="shared" si="102"/>
        <v>0</v>
      </c>
      <c r="W784" s="7"/>
      <c r="X784" s="7"/>
      <c r="Y784" s="21">
        <v>100000</v>
      </c>
      <c r="Z784" s="21">
        <v>100000</v>
      </c>
      <c r="AA784" s="21">
        <v>0</v>
      </c>
      <c r="AB784" s="8">
        <f t="shared" si="103"/>
        <v>0</v>
      </c>
      <c r="AC784" s="13">
        <f t="shared" si="104"/>
        <v>0</v>
      </c>
    </row>
    <row r="785" spans="1:29" ht="132.6">
      <c r="A785" s="44" t="s">
        <v>953</v>
      </c>
      <c r="B785" s="6" t="s">
        <v>31</v>
      </c>
      <c r="C785" s="7" t="s">
        <v>904</v>
      </c>
      <c r="D785" s="7" t="s">
        <v>1935</v>
      </c>
      <c r="E785" s="7" t="s">
        <v>954</v>
      </c>
      <c r="F785" s="42" t="s">
        <v>1943</v>
      </c>
      <c r="G785" s="12">
        <v>1</v>
      </c>
      <c r="H785" s="12">
        <v>1.3</v>
      </c>
      <c r="I785" s="12" t="s">
        <v>324</v>
      </c>
      <c r="J785" s="12" t="s">
        <v>1931</v>
      </c>
      <c r="K785" s="12" t="s">
        <v>1932</v>
      </c>
      <c r="L785" s="7" t="s">
        <v>1937</v>
      </c>
      <c r="M785" s="7" t="s">
        <v>1940</v>
      </c>
      <c r="N785" s="7" t="s">
        <v>97</v>
      </c>
      <c r="O785" s="12" t="s">
        <v>100</v>
      </c>
      <c r="P785" s="12" t="s">
        <v>101</v>
      </c>
      <c r="Q785" s="8"/>
      <c r="R785" s="7">
        <v>100</v>
      </c>
      <c r="S785" s="7">
        <v>100</v>
      </c>
      <c r="T785" s="7">
        <v>8</v>
      </c>
      <c r="U785" s="35">
        <f t="shared" si="101"/>
        <v>0.08</v>
      </c>
      <c r="V785" s="35">
        <f t="shared" si="102"/>
        <v>0.08</v>
      </c>
      <c r="W785" s="7"/>
      <c r="X785" s="7"/>
      <c r="Y785" s="21">
        <v>6371628</v>
      </c>
      <c r="Z785" s="21">
        <v>6371628</v>
      </c>
      <c r="AA785" s="21">
        <v>1488811</v>
      </c>
      <c r="AB785" s="35">
        <f t="shared" si="103"/>
        <v>0.2336625741490244</v>
      </c>
      <c r="AC785" s="17">
        <f t="shared" si="104"/>
        <v>0.2336625741490244</v>
      </c>
    </row>
    <row r="786" spans="1:29" ht="22.5" customHeight="1">
      <c r="A786" s="74" t="s">
        <v>953</v>
      </c>
      <c r="B786" s="56" t="s">
        <v>31</v>
      </c>
      <c r="C786" s="68" t="s">
        <v>904</v>
      </c>
      <c r="D786" s="62" t="s">
        <v>963</v>
      </c>
      <c r="E786" s="65" t="s">
        <v>954</v>
      </c>
      <c r="F786" s="62" t="s">
        <v>1936</v>
      </c>
      <c r="G786" s="59">
        <v>1</v>
      </c>
      <c r="H786" s="59">
        <v>1.7</v>
      </c>
      <c r="I786" s="59" t="s">
        <v>72</v>
      </c>
      <c r="J786" s="59" t="s">
        <v>1933</v>
      </c>
      <c r="K786" s="59" t="s">
        <v>1934</v>
      </c>
      <c r="L786" s="7" t="s">
        <v>1938</v>
      </c>
      <c r="M786" s="7" t="s">
        <v>1941</v>
      </c>
      <c r="N786" s="7" t="s">
        <v>97</v>
      </c>
      <c r="O786" s="12" t="s">
        <v>41</v>
      </c>
      <c r="P786" s="12" t="s">
        <v>101</v>
      </c>
      <c r="Q786" s="8"/>
      <c r="R786" s="7">
        <v>100</v>
      </c>
      <c r="S786" s="7">
        <v>100</v>
      </c>
      <c r="T786" s="7">
        <v>34.01</v>
      </c>
      <c r="U786" s="35">
        <f t="shared" si="101"/>
        <v>0.34009999999999996</v>
      </c>
      <c r="V786" s="35">
        <f t="shared" si="102"/>
        <v>0.34009999999999996</v>
      </c>
      <c r="W786" s="7"/>
      <c r="X786" s="7"/>
      <c r="Y786" s="21">
        <v>2819639</v>
      </c>
      <c r="Z786" s="21">
        <v>2822789</v>
      </c>
      <c r="AA786" s="21">
        <v>622210.5</v>
      </c>
      <c r="AB786" s="35">
        <f t="shared" si="103"/>
        <v>0.22067027020125626</v>
      </c>
      <c r="AC786" s="17">
        <f t="shared" si="104"/>
        <v>0.22042402035717157</v>
      </c>
    </row>
    <row r="787" spans="1:29" ht="22.5" customHeight="1">
      <c r="A787" s="76"/>
      <c r="B787" s="58"/>
      <c r="C787" s="70"/>
      <c r="D787" s="64"/>
      <c r="E787" s="67"/>
      <c r="F787" s="64"/>
      <c r="G787" s="61"/>
      <c r="H787" s="61"/>
      <c r="I787" s="61"/>
      <c r="J787" s="61"/>
      <c r="K787" s="61"/>
      <c r="L787" s="7" t="s">
        <v>1939</v>
      </c>
      <c r="M787" s="7" t="s">
        <v>1942</v>
      </c>
      <c r="N787" s="7" t="s">
        <v>97</v>
      </c>
      <c r="O787" s="12" t="s">
        <v>41</v>
      </c>
      <c r="P787" s="12" t="s">
        <v>101</v>
      </c>
      <c r="Q787" s="8"/>
      <c r="R787" s="7">
        <v>120</v>
      </c>
      <c r="S787" s="7">
        <v>120</v>
      </c>
      <c r="T787" s="7">
        <v>66</v>
      </c>
      <c r="U787" s="35">
        <f t="shared" si="101"/>
        <v>0.55</v>
      </c>
      <c r="V787" s="35">
        <f t="shared" si="102"/>
        <v>0.55</v>
      </c>
      <c r="W787" s="7"/>
      <c r="X787" s="7"/>
      <c r="Y787" s="21">
        <v>2819639</v>
      </c>
      <c r="Z787" s="21">
        <v>2822789</v>
      </c>
      <c r="AA787" s="21">
        <v>622210.5</v>
      </c>
      <c r="AB787" s="35">
        <f t="shared" si="103"/>
        <v>0.22067027020125626</v>
      </c>
      <c r="AC787" s="17">
        <f t="shared" si="104"/>
        <v>0.22042402035717157</v>
      </c>
    </row>
    <row r="788" spans="1:29" ht="11.25">
      <c r="A788" s="52"/>
      <c r="B788" s="6"/>
      <c r="C788" s="22"/>
      <c r="D788" s="22"/>
      <c r="E788" s="22"/>
      <c r="F788" s="43"/>
      <c r="G788" s="23"/>
      <c r="H788" s="23"/>
      <c r="I788" s="23"/>
      <c r="J788" s="23"/>
      <c r="K788" s="23"/>
      <c r="L788" s="22"/>
      <c r="M788" s="22"/>
      <c r="N788" s="22"/>
      <c r="O788" s="23"/>
      <c r="P788" s="23"/>
      <c r="Q788" s="24"/>
      <c r="R788" s="22"/>
      <c r="S788" s="22"/>
      <c r="T788" s="22"/>
      <c r="U788" s="24"/>
      <c r="V788" s="24"/>
      <c r="W788" s="22"/>
      <c r="X788" s="22"/>
      <c r="Y788" s="27"/>
      <c r="Z788" s="27"/>
      <c r="AA788" s="27"/>
      <c r="AB788" s="24"/>
      <c r="AC788" s="28"/>
    </row>
    <row r="789" spans="1:29" ht="102">
      <c r="A789" s="44" t="s">
        <v>965</v>
      </c>
      <c r="B789" s="6" t="s">
        <v>29</v>
      </c>
      <c r="C789" s="7" t="s">
        <v>904</v>
      </c>
      <c r="D789" s="7" t="s">
        <v>907</v>
      </c>
      <c r="E789" s="7"/>
      <c r="F789" s="42"/>
      <c r="G789" s="12"/>
      <c r="H789" s="12"/>
      <c r="I789" s="12"/>
      <c r="J789" s="12"/>
      <c r="K789" s="12"/>
      <c r="L789" s="7"/>
      <c r="M789" s="7"/>
      <c r="N789" s="7"/>
      <c r="O789" s="12"/>
      <c r="P789" s="12"/>
      <c r="Q789" s="8"/>
      <c r="R789" s="7"/>
      <c r="S789" s="7"/>
      <c r="T789" s="7"/>
      <c r="U789" s="8"/>
      <c r="V789" s="8"/>
      <c r="W789" s="7"/>
      <c r="X789" s="7"/>
      <c r="Y789" s="18"/>
      <c r="Z789" s="18"/>
      <c r="AA789" s="18"/>
      <c r="AB789" s="8"/>
      <c r="AC789" s="13"/>
    </row>
    <row r="790" spans="1:29" ht="30.6">
      <c r="A790" s="44" t="s">
        <v>965</v>
      </c>
      <c r="B790" s="6" t="s">
        <v>30</v>
      </c>
      <c r="C790" s="7" t="s">
        <v>904</v>
      </c>
      <c r="D790" s="7" t="s">
        <v>966</v>
      </c>
      <c r="E790" s="7"/>
      <c r="F790" s="42"/>
      <c r="G790" s="12"/>
      <c r="H790" s="12"/>
      <c r="I790" s="12"/>
      <c r="J790" s="12"/>
      <c r="K790" s="12"/>
      <c r="L790" s="7"/>
      <c r="M790" s="7"/>
      <c r="N790" s="7"/>
      <c r="O790" s="12"/>
      <c r="P790" s="12"/>
      <c r="Q790" s="8"/>
      <c r="R790" s="7"/>
      <c r="S790" s="7"/>
      <c r="T790" s="7"/>
      <c r="U790" s="8"/>
      <c r="V790" s="8"/>
      <c r="W790" s="7"/>
      <c r="X790" s="7"/>
      <c r="Y790" s="18"/>
      <c r="Z790" s="18"/>
      <c r="AA790" s="18"/>
      <c r="AB790" s="8"/>
      <c r="AC790" s="13"/>
    </row>
    <row r="791" spans="1:29" ht="20.4">
      <c r="A791" s="71" t="s">
        <v>965</v>
      </c>
      <c r="B791" s="56" t="s">
        <v>36</v>
      </c>
      <c r="C791" s="68" t="s">
        <v>904</v>
      </c>
      <c r="D791" s="59" t="s">
        <v>997</v>
      </c>
      <c r="E791" s="65" t="s">
        <v>967</v>
      </c>
      <c r="F791" s="62" t="s">
        <v>2363</v>
      </c>
      <c r="G791" s="59">
        <v>3</v>
      </c>
      <c r="H791" s="59">
        <v>3.8</v>
      </c>
      <c r="I791" s="59" t="s">
        <v>979</v>
      </c>
      <c r="J791" s="59" t="s">
        <v>970</v>
      </c>
      <c r="K791" s="59" t="s">
        <v>911</v>
      </c>
      <c r="L791" s="7" t="s">
        <v>1383</v>
      </c>
      <c r="M791" s="7" t="s">
        <v>984</v>
      </c>
      <c r="N791" s="7" t="s">
        <v>97</v>
      </c>
      <c r="O791" s="12" t="s">
        <v>41</v>
      </c>
      <c r="P791" s="12" t="s">
        <v>102</v>
      </c>
      <c r="Q791" s="8"/>
      <c r="R791" s="7" t="s">
        <v>116</v>
      </c>
      <c r="S791" s="7">
        <v>1</v>
      </c>
      <c r="T791" s="7">
        <v>0</v>
      </c>
      <c r="U791" s="8">
        <f aca="true" t="shared" si="105" ref="U791:U810">_xlfn.IFERROR((T791/R791),"0")</f>
        <v>0</v>
      </c>
      <c r="V791" s="8">
        <f aca="true" t="shared" si="106" ref="V791:V810">_xlfn.IFERROR((T791/S791),"0")</f>
        <v>0</v>
      </c>
      <c r="W791" s="7"/>
      <c r="X791" s="7"/>
      <c r="Y791" s="18">
        <v>0</v>
      </c>
      <c r="Z791" s="18">
        <v>1050000</v>
      </c>
      <c r="AA791" s="18">
        <v>0</v>
      </c>
      <c r="AB791" s="8" t="str">
        <f aca="true" t="shared" si="107" ref="AB791:AB810">_xlfn.IFERROR((AA791/Y791),"0")</f>
        <v>0</v>
      </c>
      <c r="AC791" s="13">
        <f aca="true" t="shared" si="108" ref="AC791:AC810">_xlfn.IFERROR((AA791/Z791),"0")</f>
        <v>0</v>
      </c>
    </row>
    <row r="792" spans="1:29" ht="20.4">
      <c r="A792" s="73"/>
      <c r="B792" s="57"/>
      <c r="C792" s="69"/>
      <c r="D792" s="60"/>
      <c r="E792" s="66"/>
      <c r="F792" s="63"/>
      <c r="G792" s="60"/>
      <c r="H792" s="60"/>
      <c r="I792" s="60"/>
      <c r="J792" s="60"/>
      <c r="K792" s="60"/>
      <c r="L792" s="7" t="s">
        <v>1384</v>
      </c>
      <c r="M792" s="7" t="s">
        <v>985</v>
      </c>
      <c r="N792" s="7" t="s">
        <v>97</v>
      </c>
      <c r="O792" s="12" t="s">
        <v>99</v>
      </c>
      <c r="P792" s="12" t="s">
        <v>102</v>
      </c>
      <c r="Q792" s="8"/>
      <c r="R792" s="7" t="s">
        <v>116</v>
      </c>
      <c r="S792" s="7">
        <v>1</v>
      </c>
      <c r="T792" s="7">
        <v>0</v>
      </c>
      <c r="U792" s="8">
        <f t="shared" si="105"/>
        <v>0</v>
      </c>
      <c r="V792" s="8">
        <f t="shared" si="106"/>
        <v>0</v>
      </c>
      <c r="W792" s="7"/>
      <c r="X792" s="7"/>
      <c r="Y792" s="18">
        <v>0</v>
      </c>
      <c r="Z792" s="18">
        <v>1050000</v>
      </c>
      <c r="AA792" s="18">
        <v>0</v>
      </c>
      <c r="AB792" s="8" t="str">
        <f t="shared" si="107"/>
        <v>0</v>
      </c>
      <c r="AC792" s="13">
        <f t="shared" si="108"/>
        <v>0</v>
      </c>
    </row>
    <row r="793" spans="1:29" ht="30.6">
      <c r="A793" s="72"/>
      <c r="B793" s="58"/>
      <c r="C793" s="70"/>
      <c r="D793" s="61"/>
      <c r="E793" s="67"/>
      <c r="F793" s="64"/>
      <c r="G793" s="61"/>
      <c r="H793" s="61"/>
      <c r="I793" s="61"/>
      <c r="J793" s="61"/>
      <c r="K793" s="61"/>
      <c r="L793" s="7" t="s">
        <v>1385</v>
      </c>
      <c r="M793" s="7" t="s">
        <v>986</v>
      </c>
      <c r="N793" s="7" t="s">
        <v>97</v>
      </c>
      <c r="O793" s="12" t="s">
        <v>100</v>
      </c>
      <c r="P793" s="12">
        <v>1</v>
      </c>
      <c r="Q793" s="8"/>
      <c r="R793" s="7" t="s">
        <v>116</v>
      </c>
      <c r="S793" s="7">
        <v>1</v>
      </c>
      <c r="T793" s="7">
        <v>0</v>
      </c>
      <c r="U793" s="8">
        <f t="shared" si="105"/>
        <v>0</v>
      </c>
      <c r="V793" s="8">
        <f t="shared" si="106"/>
        <v>0</v>
      </c>
      <c r="W793" s="7"/>
      <c r="X793" s="7"/>
      <c r="Y793" s="18">
        <v>0</v>
      </c>
      <c r="Z793" s="18">
        <v>1400000</v>
      </c>
      <c r="AA793" s="18">
        <v>0</v>
      </c>
      <c r="AB793" s="8" t="str">
        <f t="shared" si="107"/>
        <v>0</v>
      </c>
      <c r="AC793" s="13">
        <f t="shared" si="108"/>
        <v>0</v>
      </c>
    </row>
    <row r="794" spans="1:29" ht="61.2">
      <c r="A794" s="44" t="s">
        <v>965</v>
      </c>
      <c r="B794" s="6" t="s">
        <v>36</v>
      </c>
      <c r="C794" s="7" t="s">
        <v>904</v>
      </c>
      <c r="D794" s="7" t="s">
        <v>912</v>
      </c>
      <c r="E794" s="7"/>
      <c r="F794" s="42" t="s">
        <v>912</v>
      </c>
      <c r="G794" s="12">
        <v>1</v>
      </c>
      <c r="H794" s="12">
        <v>1.9</v>
      </c>
      <c r="I794" s="12" t="s">
        <v>675</v>
      </c>
      <c r="J794" s="12" t="s">
        <v>909</v>
      </c>
      <c r="K794" s="12" t="s">
        <v>911</v>
      </c>
      <c r="L794" s="7" t="s">
        <v>1386</v>
      </c>
      <c r="M794" s="7" t="s">
        <v>918</v>
      </c>
      <c r="N794" s="7" t="s">
        <v>98</v>
      </c>
      <c r="O794" s="12" t="s">
        <v>99</v>
      </c>
      <c r="P794" s="12" t="s">
        <v>558</v>
      </c>
      <c r="Q794" s="8"/>
      <c r="R794" s="7">
        <v>3930393.32</v>
      </c>
      <c r="S794" s="7">
        <v>3930393.32</v>
      </c>
      <c r="T794" s="7">
        <v>0</v>
      </c>
      <c r="U794" s="8">
        <f t="shared" si="105"/>
        <v>0</v>
      </c>
      <c r="V794" s="8">
        <f t="shared" si="106"/>
        <v>0</v>
      </c>
      <c r="W794" s="7"/>
      <c r="X794" s="7"/>
      <c r="Y794" s="18">
        <v>0</v>
      </c>
      <c r="Z794" s="18">
        <v>3930393</v>
      </c>
      <c r="AA794" s="18">
        <v>0</v>
      </c>
      <c r="AB794" s="8" t="str">
        <f t="shared" si="107"/>
        <v>0</v>
      </c>
      <c r="AC794" s="13">
        <f t="shared" si="108"/>
        <v>0</v>
      </c>
    </row>
    <row r="795" spans="1:29" ht="20.4">
      <c r="A795" s="44" t="s">
        <v>965</v>
      </c>
      <c r="B795" s="6" t="s">
        <v>36</v>
      </c>
      <c r="C795" s="7" t="s">
        <v>904</v>
      </c>
      <c r="D795" s="7" t="s">
        <v>913</v>
      </c>
      <c r="E795" s="7"/>
      <c r="F795" s="42" t="s">
        <v>913</v>
      </c>
      <c r="G795" s="12">
        <v>1</v>
      </c>
      <c r="H795" s="12">
        <v>1.9</v>
      </c>
      <c r="I795" s="12" t="s">
        <v>675</v>
      </c>
      <c r="J795" s="12" t="s">
        <v>910</v>
      </c>
      <c r="K795" s="12" t="s">
        <v>911</v>
      </c>
      <c r="L795" s="7" t="s">
        <v>1387</v>
      </c>
      <c r="M795" s="7" t="s">
        <v>919</v>
      </c>
      <c r="N795" s="7" t="s">
        <v>98</v>
      </c>
      <c r="O795" s="12" t="s">
        <v>99</v>
      </c>
      <c r="P795" s="12" t="s">
        <v>558</v>
      </c>
      <c r="Q795" s="8"/>
      <c r="R795" s="7">
        <v>147174.43</v>
      </c>
      <c r="S795" s="7">
        <v>147174.43</v>
      </c>
      <c r="T795" s="7">
        <v>0</v>
      </c>
      <c r="U795" s="8">
        <f t="shared" si="105"/>
        <v>0</v>
      </c>
      <c r="V795" s="8">
        <f t="shared" si="106"/>
        <v>0</v>
      </c>
      <c r="W795" s="7"/>
      <c r="X795" s="7"/>
      <c r="Y795" s="18">
        <v>0</v>
      </c>
      <c r="Z795" s="18">
        <v>147174</v>
      </c>
      <c r="AA795" s="18">
        <v>0</v>
      </c>
      <c r="AB795" s="8" t="str">
        <f t="shared" si="107"/>
        <v>0</v>
      </c>
      <c r="AC795" s="13">
        <f t="shared" si="108"/>
        <v>0</v>
      </c>
    </row>
    <row r="796" spans="1:29" ht="40.8">
      <c r="A796" s="44" t="s">
        <v>965</v>
      </c>
      <c r="B796" s="6" t="s">
        <v>36</v>
      </c>
      <c r="C796" s="7" t="s">
        <v>904</v>
      </c>
      <c r="D796" s="7" t="s">
        <v>998</v>
      </c>
      <c r="E796" s="7" t="s">
        <v>967</v>
      </c>
      <c r="F796" s="42" t="s">
        <v>2364</v>
      </c>
      <c r="G796" s="12">
        <v>2</v>
      </c>
      <c r="H796" s="12">
        <v>2.2</v>
      </c>
      <c r="I796" s="12" t="s">
        <v>149</v>
      </c>
      <c r="J796" s="12" t="s">
        <v>972</v>
      </c>
      <c r="K796" s="12" t="s">
        <v>151</v>
      </c>
      <c r="L796" s="7" t="s">
        <v>1388</v>
      </c>
      <c r="M796" s="7" t="s">
        <v>988</v>
      </c>
      <c r="N796" s="7" t="s">
        <v>98</v>
      </c>
      <c r="O796" s="12" t="s">
        <v>99</v>
      </c>
      <c r="P796" s="12" t="s">
        <v>102</v>
      </c>
      <c r="Q796" s="8"/>
      <c r="R796" s="7">
        <v>41</v>
      </c>
      <c r="S796" s="7">
        <v>41</v>
      </c>
      <c r="T796" s="7">
        <v>0</v>
      </c>
      <c r="U796" s="8">
        <f t="shared" si="105"/>
        <v>0</v>
      </c>
      <c r="V796" s="8">
        <f t="shared" si="106"/>
        <v>0</v>
      </c>
      <c r="W796" s="7"/>
      <c r="X796" s="7"/>
      <c r="Y796" s="18">
        <v>0</v>
      </c>
      <c r="Z796" s="18">
        <v>400000</v>
      </c>
      <c r="AA796" s="18">
        <v>0</v>
      </c>
      <c r="AB796" s="8" t="str">
        <f t="shared" si="107"/>
        <v>0</v>
      </c>
      <c r="AC796" s="13">
        <f t="shared" si="108"/>
        <v>0</v>
      </c>
    </row>
    <row r="797" spans="1:29" ht="61.2">
      <c r="A797" s="44" t="s">
        <v>965</v>
      </c>
      <c r="B797" s="6" t="s">
        <v>36</v>
      </c>
      <c r="C797" s="7" t="s">
        <v>904</v>
      </c>
      <c r="D797" s="7" t="s">
        <v>999</v>
      </c>
      <c r="E797" s="7" t="s">
        <v>967</v>
      </c>
      <c r="F797" s="42" t="s">
        <v>1000</v>
      </c>
      <c r="G797" s="12">
        <v>2</v>
      </c>
      <c r="H797" s="12">
        <v>2.2</v>
      </c>
      <c r="I797" s="12" t="s">
        <v>149</v>
      </c>
      <c r="J797" s="12" t="s">
        <v>973</v>
      </c>
      <c r="K797" s="12" t="s">
        <v>151</v>
      </c>
      <c r="L797" s="7" t="s">
        <v>1389</v>
      </c>
      <c r="M797" s="7" t="s">
        <v>750</v>
      </c>
      <c r="N797" s="7" t="s">
        <v>98</v>
      </c>
      <c r="O797" s="12" t="s">
        <v>41</v>
      </c>
      <c r="P797" s="12" t="s">
        <v>102</v>
      </c>
      <c r="Q797" s="8"/>
      <c r="R797" s="7">
        <v>1</v>
      </c>
      <c r="S797" s="7">
        <v>1</v>
      </c>
      <c r="T797" s="7">
        <v>0</v>
      </c>
      <c r="U797" s="8">
        <f t="shared" si="105"/>
        <v>0</v>
      </c>
      <c r="V797" s="8">
        <f t="shared" si="106"/>
        <v>0</v>
      </c>
      <c r="W797" s="7"/>
      <c r="X797" s="7"/>
      <c r="Y797" s="18">
        <v>0</v>
      </c>
      <c r="Z797" s="18">
        <v>2350000</v>
      </c>
      <c r="AA797" s="18">
        <v>0</v>
      </c>
      <c r="AB797" s="8" t="str">
        <f t="shared" si="107"/>
        <v>0</v>
      </c>
      <c r="AC797" s="13">
        <f t="shared" si="108"/>
        <v>0</v>
      </c>
    </row>
    <row r="798" spans="1:29" ht="20.4">
      <c r="A798" s="74" t="s">
        <v>965</v>
      </c>
      <c r="B798" s="56" t="s">
        <v>36</v>
      </c>
      <c r="C798" s="68" t="s">
        <v>904</v>
      </c>
      <c r="D798" s="62" t="s">
        <v>996</v>
      </c>
      <c r="E798" s="65" t="s">
        <v>967</v>
      </c>
      <c r="F798" s="62" t="s">
        <v>1994</v>
      </c>
      <c r="G798" s="59">
        <v>3</v>
      </c>
      <c r="H798" s="59">
        <v>3.1</v>
      </c>
      <c r="I798" s="59" t="s">
        <v>322</v>
      </c>
      <c r="J798" s="59" t="s">
        <v>976</v>
      </c>
      <c r="K798" s="59" t="s">
        <v>490</v>
      </c>
      <c r="L798" s="7" t="s">
        <v>1390</v>
      </c>
      <c r="M798" s="7" t="s">
        <v>992</v>
      </c>
      <c r="N798" s="7" t="s">
        <v>98</v>
      </c>
      <c r="O798" s="12" t="s">
        <v>41</v>
      </c>
      <c r="P798" s="12" t="s">
        <v>101</v>
      </c>
      <c r="Q798" s="8"/>
      <c r="R798" s="7">
        <v>144</v>
      </c>
      <c r="S798" s="7">
        <v>144</v>
      </c>
      <c r="T798" s="7">
        <v>36</v>
      </c>
      <c r="U798" s="8">
        <f t="shared" si="105"/>
        <v>0.25</v>
      </c>
      <c r="V798" s="8">
        <f t="shared" si="106"/>
        <v>0.25</v>
      </c>
      <c r="W798" s="7"/>
      <c r="X798" s="7"/>
      <c r="Y798" s="18">
        <v>200000</v>
      </c>
      <c r="Z798" s="18">
        <v>130862</v>
      </c>
      <c r="AA798" s="18">
        <v>32321.4</v>
      </c>
      <c r="AB798" s="35">
        <f t="shared" si="107"/>
        <v>0.161607</v>
      </c>
      <c r="AC798" s="17">
        <f t="shared" si="108"/>
        <v>0.24698843056043773</v>
      </c>
    </row>
    <row r="799" spans="1:29" ht="20.4">
      <c r="A799" s="76"/>
      <c r="B799" s="58"/>
      <c r="C799" s="70"/>
      <c r="D799" s="64"/>
      <c r="E799" s="67"/>
      <c r="F799" s="64"/>
      <c r="G799" s="61"/>
      <c r="H799" s="61"/>
      <c r="I799" s="61"/>
      <c r="J799" s="61"/>
      <c r="K799" s="61"/>
      <c r="L799" s="7" t="s">
        <v>1391</v>
      </c>
      <c r="M799" s="7" t="s">
        <v>993</v>
      </c>
      <c r="N799" s="7" t="s">
        <v>98</v>
      </c>
      <c r="O799" s="12" t="s">
        <v>41</v>
      </c>
      <c r="P799" s="12" t="s">
        <v>101</v>
      </c>
      <c r="Q799" s="8"/>
      <c r="R799" s="7">
        <v>15</v>
      </c>
      <c r="S799" s="7">
        <v>15</v>
      </c>
      <c r="T799" s="7">
        <v>0</v>
      </c>
      <c r="U799" s="8">
        <f t="shared" si="105"/>
        <v>0</v>
      </c>
      <c r="V799" s="8">
        <f t="shared" si="106"/>
        <v>0</v>
      </c>
      <c r="W799" s="7"/>
      <c r="X799" s="7"/>
      <c r="Y799" s="18">
        <v>800000</v>
      </c>
      <c r="Z799" s="18">
        <v>523448</v>
      </c>
      <c r="AA799" s="18">
        <v>129285.6</v>
      </c>
      <c r="AB799" s="35">
        <f t="shared" si="107"/>
        <v>0.161607</v>
      </c>
      <c r="AC799" s="17">
        <f t="shared" si="108"/>
        <v>0.24698843056043773</v>
      </c>
    </row>
    <row r="800" spans="1:29" ht="40.8">
      <c r="A800" s="44" t="s">
        <v>965</v>
      </c>
      <c r="B800" s="6" t="s">
        <v>36</v>
      </c>
      <c r="C800" s="7" t="s">
        <v>904</v>
      </c>
      <c r="D800" s="7" t="s">
        <v>998</v>
      </c>
      <c r="E800" s="7" t="s">
        <v>967</v>
      </c>
      <c r="F800" s="42" t="s">
        <v>2364</v>
      </c>
      <c r="G800" s="12">
        <v>3</v>
      </c>
      <c r="H800" s="12">
        <v>3.1</v>
      </c>
      <c r="I800" s="12" t="s">
        <v>322</v>
      </c>
      <c r="J800" s="12" t="s">
        <v>977</v>
      </c>
      <c r="K800" s="12" t="s">
        <v>490</v>
      </c>
      <c r="L800" s="7" t="s">
        <v>1392</v>
      </c>
      <c r="M800" s="7" t="s">
        <v>994</v>
      </c>
      <c r="N800" s="7" t="s">
        <v>97</v>
      </c>
      <c r="O800" s="12" t="s">
        <v>41</v>
      </c>
      <c r="P800" s="12" t="s">
        <v>102</v>
      </c>
      <c r="Q800" s="8"/>
      <c r="R800" s="7">
        <v>5</v>
      </c>
      <c r="S800" s="7">
        <v>5</v>
      </c>
      <c r="T800" s="7">
        <v>0</v>
      </c>
      <c r="U800" s="8">
        <f t="shared" si="105"/>
        <v>0</v>
      </c>
      <c r="V800" s="8">
        <f t="shared" si="106"/>
        <v>0</v>
      </c>
      <c r="W800" s="7"/>
      <c r="X800" s="7"/>
      <c r="Y800" s="18">
        <v>0</v>
      </c>
      <c r="Z800" s="18">
        <v>500000</v>
      </c>
      <c r="AA800" s="18">
        <v>0</v>
      </c>
      <c r="AB800" s="8" t="str">
        <f t="shared" si="107"/>
        <v>0</v>
      </c>
      <c r="AC800" s="13">
        <f t="shared" si="108"/>
        <v>0</v>
      </c>
    </row>
    <row r="801" spans="1:29" ht="71.4">
      <c r="A801" s="44" t="s">
        <v>965</v>
      </c>
      <c r="B801" s="6" t="s">
        <v>36</v>
      </c>
      <c r="C801" s="7" t="s">
        <v>904</v>
      </c>
      <c r="D801" s="7" t="s">
        <v>1001</v>
      </c>
      <c r="E801" s="7" t="s">
        <v>967</v>
      </c>
      <c r="F801" s="42" t="s">
        <v>2365</v>
      </c>
      <c r="G801" s="12">
        <v>1</v>
      </c>
      <c r="H801" s="12">
        <v>1.9</v>
      </c>
      <c r="I801" s="12" t="s">
        <v>675</v>
      </c>
      <c r="J801" s="12" t="s">
        <v>1005</v>
      </c>
      <c r="K801" s="12" t="s">
        <v>652</v>
      </c>
      <c r="L801" s="7" t="s">
        <v>1393</v>
      </c>
      <c r="M801" s="7" t="s">
        <v>1011</v>
      </c>
      <c r="N801" s="7" t="s">
        <v>97</v>
      </c>
      <c r="O801" s="12" t="s">
        <v>100</v>
      </c>
      <c r="P801" s="12" t="s">
        <v>101</v>
      </c>
      <c r="Q801" s="8"/>
      <c r="R801" s="7">
        <v>6500000</v>
      </c>
      <c r="S801" s="7">
        <v>6500000</v>
      </c>
      <c r="T801" s="7">
        <v>0</v>
      </c>
      <c r="U801" s="8">
        <f t="shared" si="105"/>
        <v>0</v>
      </c>
      <c r="V801" s="8">
        <f t="shared" si="106"/>
        <v>0</v>
      </c>
      <c r="W801" s="7"/>
      <c r="X801" s="7"/>
      <c r="Y801" s="18">
        <v>0</v>
      </c>
      <c r="Z801" s="18">
        <v>3484600</v>
      </c>
      <c r="AA801" s="18">
        <v>0</v>
      </c>
      <c r="AB801" s="8" t="str">
        <f t="shared" si="107"/>
        <v>0</v>
      </c>
      <c r="AC801" s="13">
        <f t="shared" si="108"/>
        <v>0</v>
      </c>
    </row>
    <row r="802" spans="1:29" ht="45" customHeight="1">
      <c r="A802" s="74" t="s">
        <v>965</v>
      </c>
      <c r="B802" s="56" t="s">
        <v>31</v>
      </c>
      <c r="C802" s="68" t="s">
        <v>904</v>
      </c>
      <c r="D802" s="62" t="s">
        <v>996</v>
      </c>
      <c r="E802" s="65" t="s">
        <v>967</v>
      </c>
      <c r="F802" s="62" t="s">
        <v>1994</v>
      </c>
      <c r="G802" s="59">
        <v>3</v>
      </c>
      <c r="H802" s="59">
        <v>3.8</v>
      </c>
      <c r="I802" s="59" t="s">
        <v>978</v>
      </c>
      <c r="J802" s="59" t="s">
        <v>969</v>
      </c>
      <c r="K802" s="59" t="s">
        <v>911</v>
      </c>
      <c r="L802" s="7" t="s">
        <v>1394</v>
      </c>
      <c r="M802" s="7" t="s">
        <v>982</v>
      </c>
      <c r="N802" s="7" t="s">
        <v>98</v>
      </c>
      <c r="O802" s="12" t="s">
        <v>100</v>
      </c>
      <c r="P802" s="12" t="s">
        <v>101</v>
      </c>
      <c r="Q802" s="8"/>
      <c r="R802" s="7" t="s">
        <v>995</v>
      </c>
      <c r="S802" s="7">
        <v>7</v>
      </c>
      <c r="T802" s="7">
        <v>0</v>
      </c>
      <c r="U802" s="8">
        <f t="shared" si="105"/>
        <v>0</v>
      </c>
      <c r="V802" s="8">
        <f t="shared" si="106"/>
        <v>0</v>
      </c>
      <c r="W802" s="7"/>
      <c r="X802" s="7"/>
      <c r="Y802" s="18">
        <v>0</v>
      </c>
      <c r="Z802" s="18">
        <v>754000</v>
      </c>
      <c r="AA802" s="18">
        <v>0</v>
      </c>
      <c r="AB802" s="8" t="str">
        <f t="shared" si="107"/>
        <v>0</v>
      </c>
      <c r="AC802" s="13">
        <f t="shared" si="108"/>
        <v>0</v>
      </c>
    </row>
    <row r="803" spans="1:29" ht="45" customHeight="1">
      <c r="A803" s="76"/>
      <c r="B803" s="58"/>
      <c r="C803" s="70"/>
      <c r="D803" s="64"/>
      <c r="E803" s="67"/>
      <c r="F803" s="64"/>
      <c r="G803" s="61"/>
      <c r="H803" s="61"/>
      <c r="I803" s="61"/>
      <c r="J803" s="61"/>
      <c r="K803" s="61"/>
      <c r="L803" s="7" t="s">
        <v>1395</v>
      </c>
      <c r="M803" s="7" t="s">
        <v>983</v>
      </c>
      <c r="N803" s="7" t="s">
        <v>98</v>
      </c>
      <c r="O803" s="12" t="s">
        <v>99</v>
      </c>
      <c r="P803" s="12" t="s">
        <v>102</v>
      </c>
      <c r="Q803" s="8"/>
      <c r="R803" s="7">
        <v>1</v>
      </c>
      <c r="S803" s="7">
        <v>1</v>
      </c>
      <c r="T803" s="7">
        <v>0</v>
      </c>
      <c r="U803" s="8">
        <f t="shared" si="105"/>
        <v>0</v>
      </c>
      <c r="V803" s="8">
        <f t="shared" si="106"/>
        <v>0</v>
      </c>
      <c r="W803" s="7"/>
      <c r="X803" s="7"/>
      <c r="Y803" s="18">
        <v>0</v>
      </c>
      <c r="Z803" s="18">
        <v>754000</v>
      </c>
      <c r="AA803" s="18">
        <v>0</v>
      </c>
      <c r="AB803" s="8" t="str">
        <f t="shared" si="107"/>
        <v>0</v>
      </c>
      <c r="AC803" s="13">
        <f t="shared" si="108"/>
        <v>0</v>
      </c>
    </row>
    <row r="804" spans="1:29" ht="20.4">
      <c r="A804" s="44" t="s">
        <v>965</v>
      </c>
      <c r="B804" s="6" t="s">
        <v>31</v>
      </c>
      <c r="C804" s="7" t="s">
        <v>904</v>
      </c>
      <c r="D804" s="7" t="s">
        <v>980</v>
      </c>
      <c r="E804" s="7" t="s">
        <v>967</v>
      </c>
      <c r="F804" s="42" t="s">
        <v>980</v>
      </c>
      <c r="G804" s="12">
        <v>1</v>
      </c>
      <c r="H804" s="12">
        <v>1.9</v>
      </c>
      <c r="I804" s="12" t="s">
        <v>675</v>
      </c>
      <c r="J804" s="12" t="s">
        <v>971</v>
      </c>
      <c r="K804" s="12" t="s">
        <v>911</v>
      </c>
      <c r="L804" s="7" t="s">
        <v>1396</v>
      </c>
      <c r="M804" s="7" t="s">
        <v>987</v>
      </c>
      <c r="N804" s="7" t="s">
        <v>98</v>
      </c>
      <c r="O804" s="12" t="s">
        <v>41</v>
      </c>
      <c r="P804" s="12" t="s">
        <v>558</v>
      </c>
      <c r="Q804" s="8"/>
      <c r="R804" s="7">
        <v>10</v>
      </c>
      <c r="S804" s="7">
        <v>10</v>
      </c>
      <c r="T804" s="7">
        <v>0</v>
      </c>
      <c r="U804" s="8">
        <f t="shared" si="105"/>
        <v>0</v>
      </c>
      <c r="V804" s="8">
        <f t="shared" si="106"/>
        <v>0</v>
      </c>
      <c r="W804" s="7"/>
      <c r="X804" s="7"/>
      <c r="Y804" s="18">
        <v>3930393</v>
      </c>
      <c r="Z804" s="18">
        <v>3930393</v>
      </c>
      <c r="AA804" s="18">
        <v>0</v>
      </c>
      <c r="AB804" s="8">
        <f t="shared" si="107"/>
        <v>0</v>
      </c>
      <c r="AC804" s="13">
        <f t="shared" si="108"/>
        <v>0</v>
      </c>
    </row>
    <row r="805" spans="1:29" ht="20.4">
      <c r="A805" s="71" t="s">
        <v>965</v>
      </c>
      <c r="B805" s="56" t="s">
        <v>31</v>
      </c>
      <c r="C805" s="68" t="s">
        <v>904</v>
      </c>
      <c r="D805" s="59" t="s">
        <v>1001</v>
      </c>
      <c r="E805" s="65" t="s">
        <v>967</v>
      </c>
      <c r="F805" s="62" t="s">
        <v>1993</v>
      </c>
      <c r="G805" s="59">
        <v>2</v>
      </c>
      <c r="H805" s="59">
        <v>2.2</v>
      </c>
      <c r="I805" s="59" t="s">
        <v>149</v>
      </c>
      <c r="J805" s="59" t="s">
        <v>974</v>
      </c>
      <c r="K805" s="59" t="s">
        <v>151</v>
      </c>
      <c r="L805" s="7" t="s">
        <v>1397</v>
      </c>
      <c r="M805" s="7" t="s">
        <v>989</v>
      </c>
      <c r="N805" s="7" t="s">
        <v>98</v>
      </c>
      <c r="O805" s="12" t="s">
        <v>99</v>
      </c>
      <c r="P805" s="12" t="s">
        <v>102</v>
      </c>
      <c r="Q805" s="8"/>
      <c r="R805" s="7">
        <v>4</v>
      </c>
      <c r="S805" s="7">
        <v>4</v>
      </c>
      <c r="T805" s="7">
        <v>0</v>
      </c>
      <c r="U805" s="8">
        <f t="shared" si="105"/>
        <v>0</v>
      </c>
      <c r="V805" s="8">
        <f t="shared" si="106"/>
        <v>0</v>
      </c>
      <c r="W805" s="7"/>
      <c r="X805" s="7"/>
      <c r="Y805" s="18">
        <v>0</v>
      </c>
      <c r="Z805" s="18">
        <v>329213.4</v>
      </c>
      <c r="AA805" s="18">
        <v>0</v>
      </c>
      <c r="AB805" s="8" t="str">
        <f t="shared" si="107"/>
        <v>0</v>
      </c>
      <c r="AC805" s="13">
        <f t="shared" si="108"/>
        <v>0</v>
      </c>
    </row>
    <row r="806" spans="1:29" ht="20.4">
      <c r="A806" s="72"/>
      <c r="B806" s="58"/>
      <c r="C806" s="70"/>
      <c r="D806" s="61"/>
      <c r="E806" s="67"/>
      <c r="F806" s="64"/>
      <c r="G806" s="61"/>
      <c r="H806" s="61"/>
      <c r="I806" s="61"/>
      <c r="J806" s="61"/>
      <c r="K806" s="61"/>
      <c r="L806" s="7" t="s">
        <v>1398</v>
      </c>
      <c r="M806" s="7" t="s">
        <v>990</v>
      </c>
      <c r="N806" s="7" t="s">
        <v>98</v>
      </c>
      <c r="O806" s="12" t="s">
        <v>99</v>
      </c>
      <c r="P806" s="12" t="s">
        <v>101</v>
      </c>
      <c r="Q806" s="8"/>
      <c r="R806" s="7">
        <v>26</v>
      </c>
      <c r="S806" s="7">
        <v>26</v>
      </c>
      <c r="T806" s="7">
        <v>8</v>
      </c>
      <c r="U806" s="8">
        <f t="shared" si="105"/>
        <v>0.3076923076923077</v>
      </c>
      <c r="V806" s="8">
        <f t="shared" si="106"/>
        <v>0.3076923076923077</v>
      </c>
      <c r="W806" s="7"/>
      <c r="X806" s="7"/>
      <c r="Y806" s="18">
        <v>0</v>
      </c>
      <c r="Z806" s="18">
        <v>768164.6</v>
      </c>
      <c r="AA806" s="18">
        <v>0</v>
      </c>
      <c r="AB806" s="8" t="str">
        <f t="shared" si="107"/>
        <v>0</v>
      </c>
      <c r="AC806" s="13">
        <f t="shared" si="108"/>
        <v>0</v>
      </c>
    </row>
    <row r="807" spans="1:29" ht="40.8">
      <c r="A807" s="44" t="s">
        <v>965</v>
      </c>
      <c r="B807" s="6" t="s">
        <v>31</v>
      </c>
      <c r="C807" s="7" t="s">
        <v>904</v>
      </c>
      <c r="D807" s="7" t="s">
        <v>1002</v>
      </c>
      <c r="E807" s="7" t="s">
        <v>967</v>
      </c>
      <c r="F807" s="42" t="s">
        <v>1003</v>
      </c>
      <c r="G807" s="12">
        <v>2</v>
      </c>
      <c r="H807" s="12">
        <v>2.2</v>
      </c>
      <c r="I807" s="12" t="s">
        <v>149</v>
      </c>
      <c r="J807" s="12" t="s">
        <v>975</v>
      </c>
      <c r="K807" s="12" t="s">
        <v>151</v>
      </c>
      <c r="L807" s="7" t="s">
        <v>1399</v>
      </c>
      <c r="M807" s="7" t="s">
        <v>991</v>
      </c>
      <c r="N807" s="7" t="s">
        <v>98</v>
      </c>
      <c r="O807" s="12" t="s">
        <v>100</v>
      </c>
      <c r="P807" s="12" t="s">
        <v>102</v>
      </c>
      <c r="Q807" s="8"/>
      <c r="R807" s="7">
        <v>2</v>
      </c>
      <c r="S807" s="7">
        <v>2</v>
      </c>
      <c r="T807" s="7">
        <v>0</v>
      </c>
      <c r="U807" s="8">
        <f t="shared" si="105"/>
        <v>0</v>
      </c>
      <c r="V807" s="8">
        <f t="shared" si="106"/>
        <v>0</v>
      </c>
      <c r="W807" s="7"/>
      <c r="X807" s="7"/>
      <c r="Y807" s="18">
        <v>0</v>
      </c>
      <c r="Z807" s="18">
        <v>1000000</v>
      </c>
      <c r="AA807" s="18">
        <v>0</v>
      </c>
      <c r="AB807" s="8" t="str">
        <f t="shared" si="107"/>
        <v>0</v>
      </c>
      <c r="AC807" s="13">
        <f t="shared" si="108"/>
        <v>0</v>
      </c>
    </row>
    <row r="808" spans="1:29" ht="45" customHeight="1">
      <c r="A808" s="74" t="s">
        <v>965</v>
      </c>
      <c r="B808" s="56" t="s">
        <v>31</v>
      </c>
      <c r="C808" s="68" t="s">
        <v>904</v>
      </c>
      <c r="D808" s="79" t="s">
        <v>996</v>
      </c>
      <c r="E808" s="65" t="s">
        <v>967</v>
      </c>
      <c r="F808" s="62" t="s">
        <v>1994</v>
      </c>
      <c r="G808" s="59">
        <v>1</v>
      </c>
      <c r="H808" s="59">
        <v>1.8</v>
      </c>
      <c r="I808" s="59" t="s">
        <v>1485</v>
      </c>
      <c r="J808" s="59" t="s">
        <v>1486</v>
      </c>
      <c r="K808" s="59" t="s">
        <v>1487</v>
      </c>
      <c r="L808" s="7" t="s">
        <v>1488</v>
      </c>
      <c r="M808" s="7" t="s">
        <v>1491</v>
      </c>
      <c r="N808" s="7" t="s">
        <v>97</v>
      </c>
      <c r="O808" s="12" t="s">
        <v>99</v>
      </c>
      <c r="P808" s="12" t="s">
        <v>101</v>
      </c>
      <c r="Q808" s="8"/>
      <c r="R808" s="7">
        <v>50</v>
      </c>
      <c r="S808" s="7">
        <v>50</v>
      </c>
      <c r="T808" s="7">
        <v>12</v>
      </c>
      <c r="U808" s="8">
        <f t="shared" si="105"/>
        <v>0.24</v>
      </c>
      <c r="V808" s="8">
        <f t="shared" si="106"/>
        <v>0.24</v>
      </c>
      <c r="W808" s="7"/>
      <c r="X808" s="7"/>
      <c r="Y808" s="18">
        <v>14379594</v>
      </c>
      <c r="Z808" s="18">
        <v>14384727</v>
      </c>
      <c r="AA808" s="18">
        <v>741928.6</v>
      </c>
      <c r="AB808" s="8">
        <f t="shared" si="107"/>
        <v>0.05159593518426181</v>
      </c>
      <c r="AC808" s="13">
        <f t="shared" si="108"/>
        <v>0.05157752385568388</v>
      </c>
    </row>
    <row r="809" spans="1:29" ht="30.6">
      <c r="A809" s="75"/>
      <c r="B809" s="57"/>
      <c r="C809" s="69"/>
      <c r="D809" s="80"/>
      <c r="E809" s="66"/>
      <c r="F809" s="63"/>
      <c r="G809" s="60"/>
      <c r="H809" s="60"/>
      <c r="I809" s="60"/>
      <c r="J809" s="60"/>
      <c r="K809" s="60"/>
      <c r="L809" s="7" t="s">
        <v>1489</v>
      </c>
      <c r="M809" s="7" t="s">
        <v>1492</v>
      </c>
      <c r="N809" s="7" t="s">
        <v>97</v>
      </c>
      <c r="O809" s="12" t="s">
        <v>99</v>
      </c>
      <c r="P809" s="12" t="s">
        <v>102</v>
      </c>
      <c r="Q809" s="8"/>
      <c r="R809" s="7">
        <v>1</v>
      </c>
      <c r="S809" s="7">
        <v>1</v>
      </c>
      <c r="T809" s="7">
        <v>1</v>
      </c>
      <c r="U809" s="8">
        <f t="shared" si="105"/>
        <v>1</v>
      </c>
      <c r="V809" s="8">
        <f t="shared" si="106"/>
        <v>1</v>
      </c>
      <c r="W809" s="7"/>
      <c r="X809" s="7"/>
      <c r="Y809" s="18">
        <v>14379594</v>
      </c>
      <c r="Z809" s="18">
        <v>14384727</v>
      </c>
      <c r="AA809" s="18">
        <v>741928.6</v>
      </c>
      <c r="AB809" s="8">
        <f t="shared" si="107"/>
        <v>0.05159593518426181</v>
      </c>
      <c r="AC809" s="13">
        <f t="shared" si="108"/>
        <v>0.05157752385568388</v>
      </c>
    </row>
    <row r="810" spans="1:29" ht="20.4">
      <c r="A810" s="76"/>
      <c r="B810" s="58"/>
      <c r="C810" s="70"/>
      <c r="D810" s="81"/>
      <c r="E810" s="67"/>
      <c r="F810" s="64"/>
      <c r="G810" s="61"/>
      <c r="H810" s="61"/>
      <c r="I810" s="61"/>
      <c r="J810" s="61"/>
      <c r="K810" s="61"/>
      <c r="L810" s="7" t="s">
        <v>1490</v>
      </c>
      <c r="M810" s="7" t="s">
        <v>1492</v>
      </c>
      <c r="N810" s="7" t="s">
        <v>97</v>
      </c>
      <c r="O810" s="12" t="s">
        <v>41</v>
      </c>
      <c r="P810" s="12" t="s">
        <v>102</v>
      </c>
      <c r="Q810" s="8"/>
      <c r="R810" s="7">
        <v>1</v>
      </c>
      <c r="S810" s="7">
        <v>1</v>
      </c>
      <c r="T810" s="7">
        <v>0</v>
      </c>
      <c r="U810" s="8">
        <f t="shared" si="105"/>
        <v>0</v>
      </c>
      <c r="V810" s="8">
        <f t="shared" si="106"/>
        <v>0</v>
      </c>
      <c r="W810" s="7"/>
      <c r="X810" s="7"/>
      <c r="Y810" s="18">
        <v>43138782</v>
      </c>
      <c r="Z810" s="18">
        <v>43154181</v>
      </c>
      <c r="AA810" s="18">
        <v>2225785.8</v>
      </c>
      <c r="AB810" s="8">
        <f t="shared" si="107"/>
        <v>0.0515959351842618</v>
      </c>
      <c r="AC810" s="13">
        <f t="shared" si="108"/>
        <v>0.05157752385568388</v>
      </c>
    </row>
    <row r="811" spans="1:29" ht="11.25">
      <c r="A811" s="52"/>
      <c r="B811" s="6"/>
      <c r="C811" s="22"/>
      <c r="D811" s="22"/>
      <c r="E811" s="22"/>
      <c r="F811" s="43"/>
      <c r="G811" s="23"/>
      <c r="H811" s="23"/>
      <c r="I811" s="23"/>
      <c r="J811" s="23"/>
      <c r="K811" s="23"/>
      <c r="L811" s="22"/>
      <c r="M811" s="22"/>
      <c r="N811" s="22"/>
      <c r="O811" s="23"/>
      <c r="P811" s="23"/>
      <c r="Q811" s="24"/>
      <c r="R811" s="22"/>
      <c r="S811" s="22"/>
      <c r="T811" s="22"/>
      <c r="U811" s="24"/>
      <c r="V811" s="24"/>
      <c r="W811" s="22"/>
      <c r="X811" s="22"/>
      <c r="Y811" s="27"/>
      <c r="Z811" s="27"/>
      <c r="AA811" s="27"/>
      <c r="AB811" s="24"/>
      <c r="AC811" s="28"/>
    </row>
    <row r="812" spans="1:29" ht="102">
      <c r="A812" s="44" t="s">
        <v>1004</v>
      </c>
      <c r="B812" s="6" t="s">
        <v>29</v>
      </c>
      <c r="C812" s="7" t="s">
        <v>904</v>
      </c>
      <c r="D812" s="7" t="s">
        <v>907</v>
      </c>
      <c r="E812" s="7"/>
      <c r="F812" s="42"/>
      <c r="G812" s="12"/>
      <c r="H812" s="12"/>
      <c r="I812" s="12"/>
      <c r="J812" s="12"/>
      <c r="K812" s="12"/>
      <c r="L812" s="7"/>
      <c r="M812" s="7"/>
      <c r="N812" s="7"/>
      <c r="O812" s="12"/>
      <c r="P812" s="12"/>
      <c r="Q812" s="8"/>
      <c r="R812" s="7"/>
      <c r="S812" s="7"/>
      <c r="T812" s="7"/>
      <c r="U812" s="8"/>
      <c r="V812" s="8"/>
      <c r="W812" s="7"/>
      <c r="X812" s="7"/>
      <c r="Y812" s="18"/>
      <c r="Z812" s="18"/>
      <c r="AA812" s="18"/>
      <c r="AB812" s="8"/>
      <c r="AC812" s="13"/>
    </row>
    <row r="813" spans="1:29" ht="30.6">
      <c r="A813" s="44" t="s">
        <v>1004</v>
      </c>
      <c r="B813" s="6" t="s">
        <v>30</v>
      </c>
      <c r="C813" s="7" t="s">
        <v>904</v>
      </c>
      <c r="D813" s="7" t="s">
        <v>966</v>
      </c>
      <c r="E813" s="7"/>
      <c r="F813" s="42"/>
      <c r="G813" s="12"/>
      <c r="H813" s="12"/>
      <c r="I813" s="12"/>
      <c r="J813" s="12"/>
      <c r="K813" s="12"/>
      <c r="L813" s="7"/>
      <c r="M813" s="7"/>
      <c r="N813" s="7"/>
      <c r="O813" s="12"/>
      <c r="P813" s="12"/>
      <c r="Q813" s="8"/>
      <c r="R813" s="7"/>
      <c r="S813" s="7"/>
      <c r="T813" s="7"/>
      <c r="U813" s="8"/>
      <c r="V813" s="8"/>
      <c r="W813" s="7"/>
      <c r="X813" s="7"/>
      <c r="Y813" s="18"/>
      <c r="Z813" s="18"/>
      <c r="AA813" s="18"/>
      <c r="AB813" s="8"/>
      <c r="AC813" s="13"/>
    </row>
    <row r="814" spans="1:29" ht="61.2">
      <c r="A814" s="44" t="s">
        <v>1004</v>
      </c>
      <c r="B814" s="6" t="s">
        <v>31</v>
      </c>
      <c r="C814" s="7" t="s">
        <v>904</v>
      </c>
      <c r="D814" s="7"/>
      <c r="E814" s="7" t="s">
        <v>1040</v>
      </c>
      <c r="F814" s="42"/>
      <c r="G814" s="12">
        <v>1</v>
      </c>
      <c r="H814" s="12">
        <v>1.3</v>
      </c>
      <c r="I814" s="12" t="s">
        <v>934</v>
      </c>
      <c r="J814" s="12" t="s">
        <v>968</v>
      </c>
      <c r="K814" s="12" t="s">
        <v>938</v>
      </c>
      <c r="L814" s="7" t="s">
        <v>1400</v>
      </c>
      <c r="M814" s="7" t="s">
        <v>981</v>
      </c>
      <c r="N814" s="7" t="s">
        <v>98</v>
      </c>
      <c r="O814" s="12" t="s">
        <v>99</v>
      </c>
      <c r="P814" s="12" t="s">
        <v>558</v>
      </c>
      <c r="Q814" s="8"/>
      <c r="R814" s="7" t="s">
        <v>116</v>
      </c>
      <c r="S814" s="7">
        <v>1</v>
      </c>
      <c r="T814" s="7">
        <v>0</v>
      </c>
      <c r="U814" s="8">
        <f aca="true" t="shared" si="109" ref="U814:U824">_xlfn.IFERROR((T814/R814),"0")</f>
        <v>0</v>
      </c>
      <c r="V814" s="8">
        <f aca="true" t="shared" si="110" ref="V814:V824">_xlfn.IFERROR((T814/S814),"0")</f>
        <v>0</v>
      </c>
      <c r="W814" s="7"/>
      <c r="X814" s="7"/>
      <c r="Y814" s="18">
        <v>100000</v>
      </c>
      <c r="Z814" s="18">
        <v>200000</v>
      </c>
      <c r="AA814" s="18">
        <v>0</v>
      </c>
      <c r="AB814" s="8">
        <f aca="true" t="shared" si="111" ref="AB814:AB824">_xlfn.IFERROR((AA814/Y814),"0")</f>
        <v>0</v>
      </c>
      <c r="AC814" s="13">
        <f aca="true" t="shared" si="112" ref="AC814:AC824">_xlfn.IFERROR((AA814/Z814),"0")</f>
        <v>0</v>
      </c>
    </row>
    <row r="815" spans="1:29" ht="20.4">
      <c r="A815" s="74" t="s">
        <v>1004</v>
      </c>
      <c r="B815" s="56" t="s">
        <v>31</v>
      </c>
      <c r="C815" s="68" t="s">
        <v>904</v>
      </c>
      <c r="D815" s="7"/>
      <c r="E815" s="7" t="s">
        <v>1040</v>
      </c>
      <c r="F815" s="42"/>
      <c r="G815" s="59">
        <v>1</v>
      </c>
      <c r="H815" s="59">
        <v>1.8</v>
      </c>
      <c r="I815" s="59" t="s">
        <v>1009</v>
      </c>
      <c r="J815" s="59" t="s">
        <v>1006</v>
      </c>
      <c r="K815" s="59" t="s">
        <v>1010</v>
      </c>
      <c r="L815" s="7" t="s">
        <v>1401</v>
      </c>
      <c r="M815" s="7">
        <v>42590</v>
      </c>
      <c r="N815" s="7" t="s">
        <v>97</v>
      </c>
      <c r="O815" s="12" t="s">
        <v>41</v>
      </c>
      <c r="P815" s="12" t="s">
        <v>102</v>
      </c>
      <c r="Q815" s="8"/>
      <c r="R815" s="7">
        <v>8</v>
      </c>
      <c r="S815" s="7">
        <v>8</v>
      </c>
      <c r="T815" s="7">
        <v>0</v>
      </c>
      <c r="U815" s="8">
        <f t="shared" si="109"/>
        <v>0</v>
      </c>
      <c r="V815" s="8">
        <f t="shared" si="110"/>
        <v>0</v>
      </c>
      <c r="W815" s="7"/>
      <c r="X815" s="7"/>
      <c r="Y815" s="18">
        <v>75000</v>
      </c>
      <c r="Z815" s="18">
        <v>455000</v>
      </c>
      <c r="AA815" s="18">
        <v>0</v>
      </c>
      <c r="AB815" s="8">
        <f t="shared" si="111"/>
        <v>0</v>
      </c>
      <c r="AC815" s="13">
        <f t="shared" si="112"/>
        <v>0</v>
      </c>
    </row>
    <row r="816" spans="1:29" ht="20.4">
      <c r="A816" s="75"/>
      <c r="B816" s="57"/>
      <c r="C816" s="69"/>
      <c r="D816" s="7"/>
      <c r="E816" s="7" t="s">
        <v>1040</v>
      </c>
      <c r="F816" s="42"/>
      <c r="G816" s="60"/>
      <c r="H816" s="60"/>
      <c r="I816" s="60"/>
      <c r="J816" s="60"/>
      <c r="K816" s="60"/>
      <c r="L816" s="7" t="s">
        <v>1402</v>
      </c>
      <c r="M816" s="7">
        <v>42495</v>
      </c>
      <c r="N816" s="7" t="s">
        <v>97</v>
      </c>
      <c r="O816" s="12" t="s">
        <v>41</v>
      </c>
      <c r="P816" s="12" t="s">
        <v>102</v>
      </c>
      <c r="Q816" s="8"/>
      <c r="R816" s="7">
        <v>5</v>
      </c>
      <c r="S816" s="7">
        <v>5</v>
      </c>
      <c r="T816" s="7">
        <v>0</v>
      </c>
      <c r="U816" s="8">
        <f t="shared" si="109"/>
        <v>0</v>
      </c>
      <c r="V816" s="8">
        <f t="shared" si="110"/>
        <v>0</v>
      </c>
      <c r="W816" s="7"/>
      <c r="X816" s="7"/>
      <c r="Y816" s="18">
        <v>75000</v>
      </c>
      <c r="Z816" s="18">
        <v>455000</v>
      </c>
      <c r="AA816" s="18">
        <v>0</v>
      </c>
      <c r="AB816" s="8">
        <f t="shared" si="111"/>
        <v>0</v>
      </c>
      <c r="AC816" s="13">
        <f t="shared" si="112"/>
        <v>0</v>
      </c>
    </row>
    <row r="817" spans="1:29" ht="20.4">
      <c r="A817" s="76"/>
      <c r="B817" s="58"/>
      <c r="C817" s="70"/>
      <c r="D817" s="7"/>
      <c r="E817" s="7" t="s">
        <v>1040</v>
      </c>
      <c r="F817" s="42"/>
      <c r="G817" s="61"/>
      <c r="H817" s="61"/>
      <c r="I817" s="61"/>
      <c r="J817" s="61"/>
      <c r="K817" s="61"/>
      <c r="L817" s="7" t="s">
        <v>1403</v>
      </c>
      <c r="M817" s="7" t="s">
        <v>1012</v>
      </c>
      <c r="N817" s="7" t="s">
        <v>98</v>
      </c>
      <c r="O817" s="12" t="s">
        <v>41</v>
      </c>
      <c r="P817" s="12" t="s">
        <v>257</v>
      </c>
      <c r="Q817" s="8"/>
      <c r="R817" s="7">
        <v>56</v>
      </c>
      <c r="S817" s="7">
        <v>56</v>
      </c>
      <c r="T817" s="7">
        <v>0</v>
      </c>
      <c r="U817" s="8">
        <f t="shared" si="109"/>
        <v>0</v>
      </c>
      <c r="V817" s="8">
        <f t="shared" si="110"/>
        <v>0</v>
      </c>
      <c r="W817" s="7"/>
      <c r="X817" s="7"/>
      <c r="Y817" s="18">
        <v>150000</v>
      </c>
      <c r="Z817" s="18">
        <v>910000</v>
      </c>
      <c r="AA817" s="18">
        <v>0</v>
      </c>
      <c r="AB817" s="8">
        <f t="shared" si="111"/>
        <v>0</v>
      </c>
      <c r="AC817" s="13">
        <f t="shared" si="112"/>
        <v>0</v>
      </c>
    </row>
    <row r="818" spans="1:29" ht="51">
      <c r="A818" s="44" t="s">
        <v>1004</v>
      </c>
      <c r="B818" s="6" t="s">
        <v>31</v>
      </c>
      <c r="C818" s="7" t="s">
        <v>904</v>
      </c>
      <c r="D818" s="7" t="s">
        <v>1044</v>
      </c>
      <c r="E818" s="7" t="s">
        <v>1040</v>
      </c>
      <c r="F818" s="42" t="s">
        <v>2366</v>
      </c>
      <c r="G818" s="12">
        <v>1</v>
      </c>
      <c r="H818" s="12">
        <v>1.3</v>
      </c>
      <c r="I818" s="12" t="s">
        <v>73</v>
      </c>
      <c r="J818" s="12" t="s">
        <v>1007</v>
      </c>
      <c r="K818" s="12" t="s">
        <v>911</v>
      </c>
      <c r="L818" s="7" t="s">
        <v>1404</v>
      </c>
      <c r="M818" s="7" t="s">
        <v>1013</v>
      </c>
      <c r="N818" s="7" t="s">
        <v>97</v>
      </c>
      <c r="O818" s="12" t="s">
        <v>99</v>
      </c>
      <c r="P818" s="12" t="s">
        <v>102</v>
      </c>
      <c r="Q818" s="8"/>
      <c r="R818" s="7">
        <v>1</v>
      </c>
      <c r="S818" s="7">
        <v>1</v>
      </c>
      <c r="T818" s="7">
        <v>0</v>
      </c>
      <c r="U818" s="8">
        <f t="shared" si="109"/>
        <v>0</v>
      </c>
      <c r="V818" s="8">
        <f t="shared" si="110"/>
        <v>0</v>
      </c>
      <c r="W818" s="7"/>
      <c r="X818" s="7"/>
      <c r="Y818" s="18">
        <v>0</v>
      </c>
      <c r="Z818" s="18">
        <v>500000</v>
      </c>
      <c r="AA818" s="18">
        <v>0</v>
      </c>
      <c r="AB818" s="8" t="str">
        <f t="shared" si="111"/>
        <v>0</v>
      </c>
      <c r="AC818" s="13">
        <f t="shared" si="112"/>
        <v>0</v>
      </c>
    </row>
    <row r="819" spans="1:29" ht="30.6">
      <c r="A819" s="44" t="s">
        <v>1004</v>
      </c>
      <c r="B819" s="6" t="s">
        <v>31</v>
      </c>
      <c r="C819" s="7" t="s">
        <v>904</v>
      </c>
      <c r="D819" s="7" t="s">
        <v>1042</v>
      </c>
      <c r="E819" s="7" t="s">
        <v>1040</v>
      </c>
      <c r="F819" s="42" t="s">
        <v>1043</v>
      </c>
      <c r="G819" s="12">
        <v>2</v>
      </c>
      <c r="H819" s="12">
        <v>2.2</v>
      </c>
      <c r="I819" s="12" t="s">
        <v>149</v>
      </c>
      <c r="J819" s="12" t="s">
        <v>1008</v>
      </c>
      <c r="K819" s="12" t="s">
        <v>151</v>
      </c>
      <c r="L819" s="7" t="s">
        <v>1405</v>
      </c>
      <c r="M819" s="7" t="s">
        <v>1014</v>
      </c>
      <c r="N819" s="7" t="s">
        <v>98</v>
      </c>
      <c r="O819" s="12" t="s">
        <v>41</v>
      </c>
      <c r="P819" s="12" t="s">
        <v>101</v>
      </c>
      <c r="Q819" s="8"/>
      <c r="R819" s="7">
        <v>20</v>
      </c>
      <c r="S819" s="7">
        <v>20</v>
      </c>
      <c r="T819" s="7">
        <v>0</v>
      </c>
      <c r="U819" s="8">
        <f t="shared" si="109"/>
        <v>0</v>
      </c>
      <c r="V819" s="8">
        <f t="shared" si="110"/>
        <v>0</v>
      </c>
      <c r="W819" s="7"/>
      <c r="X819" s="7"/>
      <c r="Y819" s="18">
        <v>0</v>
      </c>
      <c r="Z819" s="18">
        <v>1000000</v>
      </c>
      <c r="AA819" s="18">
        <v>0</v>
      </c>
      <c r="AB819" s="8" t="str">
        <f t="shared" si="111"/>
        <v>0</v>
      </c>
      <c r="AC819" s="13">
        <f t="shared" si="112"/>
        <v>0</v>
      </c>
    </row>
    <row r="820" spans="1:29" ht="30.6">
      <c r="A820" s="71" t="s">
        <v>1004</v>
      </c>
      <c r="B820" s="56" t="s">
        <v>31</v>
      </c>
      <c r="C820" s="68" t="s">
        <v>904</v>
      </c>
      <c r="D820" s="62" t="s">
        <v>1041</v>
      </c>
      <c r="E820" s="65" t="s">
        <v>1040</v>
      </c>
      <c r="F820" s="62" t="s">
        <v>2358</v>
      </c>
      <c r="G820" s="59">
        <v>1</v>
      </c>
      <c r="H820" s="59">
        <v>1.8</v>
      </c>
      <c r="I820" s="59" t="s">
        <v>829</v>
      </c>
      <c r="J820" s="59" t="s">
        <v>802</v>
      </c>
      <c r="K820" s="59" t="s">
        <v>832</v>
      </c>
      <c r="L820" s="7" t="s">
        <v>1406</v>
      </c>
      <c r="M820" s="7" t="s">
        <v>840</v>
      </c>
      <c r="N820" s="7" t="s">
        <v>97</v>
      </c>
      <c r="O820" s="12" t="s">
        <v>41</v>
      </c>
      <c r="P820" s="12" t="s">
        <v>101</v>
      </c>
      <c r="Q820" s="8"/>
      <c r="R820" s="7" t="s">
        <v>428</v>
      </c>
      <c r="S820" s="7">
        <v>2</v>
      </c>
      <c r="T820" s="7">
        <v>0</v>
      </c>
      <c r="U820" s="8">
        <f t="shared" si="109"/>
        <v>0</v>
      </c>
      <c r="V820" s="8">
        <f t="shared" si="110"/>
        <v>0</v>
      </c>
      <c r="W820" s="7"/>
      <c r="X820" s="7"/>
      <c r="Y820" s="18">
        <v>60000</v>
      </c>
      <c r="Z820" s="18">
        <v>67200</v>
      </c>
      <c r="AA820" s="18">
        <v>0</v>
      </c>
      <c r="AB820" s="8">
        <f t="shared" si="111"/>
        <v>0</v>
      </c>
      <c r="AC820" s="13">
        <f t="shared" si="112"/>
        <v>0</v>
      </c>
    </row>
    <row r="821" spans="1:29" ht="30.6">
      <c r="A821" s="73"/>
      <c r="B821" s="57"/>
      <c r="C821" s="69"/>
      <c r="D821" s="63"/>
      <c r="E821" s="66"/>
      <c r="F821" s="63"/>
      <c r="G821" s="60"/>
      <c r="H821" s="60"/>
      <c r="I821" s="60"/>
      <c r="J821" s="60"/>
      <c r="K821" s="60"/>
      <c r="L821" s="7" t="s">
        <v>1407</v>
      </c>
      <c r="M821" s="7" t="s">
        <v>840</v>
      </c>
      <c r="N821" s="7" t="s">
        <v>97</v>
      </c>
      <c r="O821" s="12" t="s">
        <v>41</v>
      </c>
      <c r="P821" s="12" t="s">
        <v>101</v>
      </c>
      <c r="Q821" s="8"/>
      <c r="R821" s="7" t="s">
        <v>877</v>
      </c>
      <c r="S821" s="7">
        <v>4</v>
      </c>
      <c r="T821" s="7">
        <v>0</v>
      </c>
      <c r="U821" s="8">
        <f t="shared" si="109"/>
        <v>0</v>
      </c>
      <c r="V821" s="8">
        <f t="shared" si="110"/>
        <v>0</v>
      </c>
      <c r="W821" s="7"/>
      <c r="X821" s="7"/>
      <c r="Y821" s="18">
        <v>60000</v>
      </c>
      <c r="Z821" s="18">
        <v>67200</v>
      </c>
      <c r="AA821" s="18">
        <v>0</v>
      </c>
      <c r="AB821" s="8">
        <f t="shared" si="111"/>
        <v>0</v>
      </c>
      <c r="AC821" s="13">
        <f t="shared" si="112"/>
        <v>0</v>
      </c>
    </row>
    <row r="822" spans="1:29" ht="20.4">
      <c r="A822" s="73"/>
      <c r="B822" s="57"/>
      <c r="C822" s="69"/>
      <c r="D822" s="63"/>
      <c r="E822" s="66"/>
      <c r="F822" s="63"/>
      <c r="G822" s="60"/>
      <c r="H822" s="60"/>
      <c r="I822" s="60"/>
      <c r="J822" s="60"/>
      <c r="K822" s="60"/>
      <c r="L822" s="7" t="s">
        <v>1408</v>
      </c>
      <c r="M822" s="7" t="s">
        <v>841</v>
      </c>
      <c r="N822" s="7" t="s">
        <v>97</v>
      </c>
      <c r="O822" s="12" t="s">
        <v>41</v>
      </c>
      <c r="P822" s="12" t="s">
        <v>102</v>
      </c>
      <c r="Q822" s="8"/>
      <c r="R822" s="7" t="s">
        <v>116</v>
      </c>
      <c r="S822" s="7">
        <v>1</v>
      </c>
      <c r="T822" s="7">
        <v>0</v>
      </c>
      <c r="U822" s="8">
        <f t="shared" si="109"/>
        <v>0</v>
      </c>
      <c r="V822" s="8">
        <f t="shared" si="110"/>
        <v>0</v>
      </c>
      <c r="W822" s="7"/>
      <c r="X822" s="7"/>
      <c r="Y822" s="18">
        <v>60000</v>
      </c>
      <c r="Z822" s="18">
        <v>67200</v>
      </c>
      <c r="AA822" s="18">
        <v>0</v>
      </c>
      <c r="AB822" s="8">
        <f t="shared" si="111"/>
        <v>0</v>
      </c>
      <c r="AC822" s="13">
        <f t="shared" si="112"/>
        <v>0</v>
      </c>
    </row>
    <row r="823" spans="1:29" ht="20.4">
      <c r="A823" s="73"/>
      <c r="B823" s="57"/>
      <c r="C823" s="69"/>
      <c r="D823" s="63"/>
      <c r="E823" s="66"/>
      <c r="F823" s="63"/>
      <c r="G823" s="60"/>
      <c r="H823" s="60"/>
      <c r="I823" s="60"/>
      <c r="J823" s="60"/>
      <c r="K823" s="60"/>
      <c r="L823" s="7" t="s">
        <v>1409</v>
      </c>
      <c r="M823" s="7" t="s">
        <v>842</v>
      </c>
      <c r="N823" s="7" t="s">
        <v>97</v>
      </c>
      <c r="O823" s="12" t="s">
        <v>41</v>
      </c>
      <c r="P823" s="12" t="s">
        <v>102</v>
      </c>
      <c r="Q823" s="8"/>
      <c r="R823" s="7" t="s">
        <v>116</v>
      </c>
      <c r="S823" s="7">
        <v>1</v>
      </c>
      <c r="T823" s="7">
        <v>0</v>
      </c>
      <c r="U823" s="8">
        <f t="shared" si="109"/>
        <v>0</v>
      </c>
      <c r="V823" s="8">
        <f t="shared" si="110"/>
        <v>0</v>
      </c>
      <c r="W823" s="7"/>
      <c r="X823" s="7"/>
      <c r="Y823" s="18">
        <v>60000</v>
      </c>
      <c r="Z823" s="18">
        <v>67200</v>
      </c>
      <c r="AA823" s="18">
        <v>0</v>
      </c>
      <c r="AB823" s="8">
        <f t="shared" si="111"/>
        <v>0</v>
      </c>
      <c r="AC823" s="13">
        <f t="shared" si="112"/>
        <v>0</v>
      </c>
    </row>
    <row r="824" spans="1:29" ht="30.6">
      <c r="A824" s="72"/>
      <c r="B824" s="58"/>
      <c r="C824" s="70"/>
      <c r="D824" s="64"/>
      <c r="E824" s="67"/>
      <c r="F824" s="64"/>
      <c r="G824" s="61"/>
      <c r="H824" s="61"/>
      <c r="I824" s="61"/>
      <c r="J824" s="61"/>
      <c r="K824" s="61"/>
      <c r="L824" s="7" t="s">
        <v>1410</v>
      </c>
      <c r="M824" s="7" t="s">
        <v>840</v>
      </c>
      <c r="N824" s="7" t="s">
        <v>97</v>
      </c>
      <c r="O824" s="12" t="s">
        <v>41</v>
      </c>
      <c r="P824" s="12" t="s">
        <v>102</v>
      </c>
      <c r="Q824" s="8"/>
      <c r="R824" s="7" t="s">
        <v>116</v>
      </c>
      <c r="S824" s="7">
        <v>1</v>
      </c>
      <c r="T824" s="7">
        <v>0</v>
      </c>
      <c r="U824" s="8">
        <f t="shared" si="109"/>
        <v>0</v>
      </c>
      <c r="V824" s="8">
        <f t="shared" si="110"/>
        <v>0</v>
      </c>
      <c r="W824" s="7"/>
      <c r="X824" s="7"/>
      <c r="Y824" s="18">
        <v>60000</v>
      </c>
      <c r="Z824" s="18">
        <v>67200</v>
      </c>
      <c r="AA824" s="18">
        <v>0</v>
      </c>
      <c r="AB824" s="8">
        <f t="shared" si="111"/>
        <v>0</v>
      </c>
      <c r="AC824" s="13">
        <f t="shared" si="112"/>
        <v>0</v>
      </c>
    </row>
    <row r="825" spans="1:29" ht="49.5" customHeight="1">
      <c r="A825" s="74" t="s">
        <v>1004</v>
      </c>
      <c r="B825" s="56" t="s">
        <v>31</v>
      </c>
      <c r="C825" s="68" t="s">
        <v>904</v>
      </c>
      <c r="D825" s="62" t="s">
        <v>1446</v>
      </c>
      <c r="E825" s="65" t="s">
        <v>1040</v>
      </c>
      <c r="F825" s="62" t="s">
        <v>2367</v>
      </c>
      <c r="G825" s="59">
        <v>1</v>
      </c>
      <c r="H825" s="59">
        <v>1.7</v>
      </c>
      <c r="I825" s="59" t="s">
        <v>72</v>
      </c>
      <c r="J825" s="59" t="s">
        <v>1436</v>
      </c>
      <c r="K825" s="59" t="s">
        <v>1010</v>
      </c>
      <c r="L825" s="7" t="s">
        <v>1437</v>
      </c>
      <c r="M825" s="7" t="s">
        <v>1442</v>
      </c>
      <c r="N825" s="7" t="s">
        <v>97</v>
      </c>
      <c r="O825" s="12" t="s">
        <v>99</v>
      </c>
      <c r="P825" s="12" t="s">
        <v>101</v>
      </c>
      <c r="Q825" s="8"/>
      <c r="R825" s="7">
        <v>2400</v>
      </c>
      <c r="S825" s="7">
        <v>2400</v>
      </c>
      <c r="T825" s="7">
        <v>0</v>
      </c>
      <c r="U825" s="8">
        <f>_xlfn.IFERROR((T825/R825),"0")</f>
        <v>0</v>
      </c>
      <c r="V825" s="8">
        <f>_xlfn.IFERROR((T825/S825),"0")</f>
        <v>0</v>
      </c>
      <c r="W825" s="7"/>
      <c r="X825" s="7"/>
      <c r="Y825" s="18">
        <v>8012359.8</v>
      </c>
      <c r="Z825" s="18">
        <v>8012536.2</v>
      </c>
      <c r="AA825" s="18">
        <v>1966655.4</v>
      </c>
      <c r="AB825" s="35">
        <f>_xlfn.IFERROR((AA825/Y825),"0")</f>
        <v>0.24545270670445926</v>
      </c>
      <c r="AC825" s="17">
        <f>_xlfn.IFERROR((AA825/Z825),"0")</f>
        <v>0.24544730294011025</v>
      </c>
    </row>
    <row r="826" spans="1:29" ht="49.5" customHeight="1">
      <c r="A826" s="75"/>
      <c r="B826" s="57"/>
      <c r="C826" s="69"/>
      <c r="D826" s="63"/>
      <c r="E826" s="66"/>
      <c r="F826" s="63"/>
      <c r="G826" s="60"/>
      <c r="H826" s="60"/>
      <c r="I826" s="60"/>
      <c r="J826" s="60"/>
      <c r="K826" s="60"/>
      <c r="L826" s="7" t="s">
        <v>1438</v>
      </c>
      <c r="M826" s="7" t="s">
        <v>1443</v>
      </c>
      <c r="N826" s="7" t="s">
        <v>97</v>
      </c>
      <c r="O826" s="12" t="s">
        <v>99</v>
      </c>
      <c r="P826" s="12" t="s">
        <v>101</v>
      </c>
      <c r="Q826" s="8"/>
      <c r="R826" s="7">
        <v>3</v>
      </c>
      <c r="S826" s="7">
        <v>3</v>
      </c>
      <c r="T826" s="7">
        <v>0</v>
      </c>
      <c r="U826" s="8">
        <f>_xlfn.IFERROR((T826/R826),"0")</f>
        <v>0</v>
      </c>
      <c r="V826" s="8">
        <f>_xlfn.IFERROR((T826/S826),"0")</f>
        <v>0</v>
      </c>
      <c r="W826" s="7"/>
      <c r="X826" s="7"/>
      <c r="Y826" s="18">
        <v>8012359.8</v>
      </c>
      <c r="Z826" s="18">
        <v>8012536.2</v>
      </c>
      <c r="AA826" s="18">
        <v>1966655.4</v>
      </c>
      <c r="AB826" s="35">
        <f>_xlfn.IFERROR((AA826/Y826),"0")</f>
        <v>0.24545270670445926</v>
      </c>
      <c r="AC826" s="17">
        <f>_xlfn.IFERROR((AA826/Z826),"0")</f>
        <v>0.24544730294011025</v>
      </c>
    </row>
    <row r="827" spans="1:29" ht="49.5" customHeight="1">
      <c r="A827" s="75"/>
      <c r="B827" s="57"/>
      <c r="C827" s="69"/>
      <c r="D827" s="63"/>
      <c r="E827" s="66"/>
      <c r="F827" s="63"/>
      <c r="G827" s="60"/>
      <c r="H827" s="60"/>
      <c r="I827" s="60"/>
      <c r="J827" s="60"/>
      <c r="K827" s="60"/>
      <c r="L827" s="7" t="s">
        <v>1439</v>
      </c>
      <c r="M827" s="7" t="s">
        <v>1444</v>
      </c>
      <c r="N827" s="7" t="s">
        <v>97</v>
      </c>
      <c r="O827" s="12" t="s">
        <v>99</v>
      </c>
      <c r="P827" s="12" t="s">
        <v>101</v>
      </c>
      <c r="Q827" s="8"/>
      <c r="R827" s="7">
        <v>100</v>
      </c>
      <c r="S827" s="7">
        <v>100</v>
      </c>
      <c r="T827" s="7">
        <v>0</v>
      </c>
      <c r="U827" s="8">
        <f>_xlfn.IFERROR((T827/R827),"0")</f>
        <v>0</v>
      </c>
      <c r="V827" s="8">
        <f>_xlfn.IFERROR((T827/S827),"0")</f>
        <v>0</v>
      </c>
      <c r="W827" s="7"/>
      <c r="X827" s="7"/>
      <c r="Y827" s="18">
        <v>8012359.8</v>
      </c>
      <c r="Z827" s="18">
        <v>8012536.2</v>
      </c>
      <c r="AA827" s="18">
        <v>1966655.4</v>
      </c>
      <c r="AB827" s="35">
        <f>_xlfn.IFERROR((AA827/Y827),"0")</f>
        <v>0.24545270670445926</v>
      </c>
      <c r="AC827" s="17">
        <f>_xlfn.IFERROR((AA827/Z827),"0")</f>
        <v>0.24544730294011025</v>
      </c>
    </row>
    <row r="828" spans="1:29" ht="49.5" customHeight="1">
      <c r="A828" s="75"/>
      <c r="B828" s="57"/>
      <c r="C828" s="69"/>
      <c r="D828" s="63"/>
      <c r="E828" s="66"/>
      <c r="F828" s="63"/>
      <c r="G828" s="60"/>
      <c r="H828" s="60"/>
      <c r="I828" s="60"/>
      <c r="J828" s="60"/>
      <c r="K828" s="60"/>
      <c r="L828" s="7" t="s">
        <v>1440</v>
      </c>
      <c r="M828" s="7" t="s">
        <v>1277</v>
      </c>
      <c r="N828" s="7" t="s">
        <v>97</v>
      </c>
      <c r="O828" s="12" t="s">
        <v>99</v>
      </c>
      <c r="P828" s="12" t="s">
        <v>101</v>
      </c>
      <c r="Q828" s="8"/>
      <c r="R828" s="7">
        <v>50</v>
      </c>
      <c r="S828" s="7">
        <v>50</v>
      </c>
      <c r="T828" s="7">
        <v>0</v>
      </c>
      <c r="U828" s="8">
        <f>_xlfn.IFERROR((T828/R828),"0")</f>
        <v>0</v>
      </c>
      <c r="V828" s="8">
        <f>_xlfn.IFERROR((T828/S828),"0")</f>
        <v>0</v>
      </c>
      <c r="W828" s="7"/>
      <c r="X828" s="7"/>
      <c r="Y828" s="18">
        <v>8012359.8</v>
      </c>
      <c r="Z828" s="18">
        <v>8012536.2</v>
      </c>
      <c r="AA828" s="18">
        <v>1966655.4</v>
      </c>
      <c r="AB828" s="35">
        <f>_xlfn.IFERROR((AA828/Y828),"0")</f>
        <v>0.24545270670445926</v>
      </c>
      <c r="AC828" s="17">
        <f>_xlfn.IFERROR((AA828/Z828),"0")</f>
        <v>0.24544730294011025</v>
      </c>
    </row>
    <row r="829" spans="1:29" ht="49.5" customHeight="1">
      <c r="A829" s="76"/>
      <c r="B829" s="58"/>
      <c r="C829" s="70"/>
      <c r="D829" s="64"/>
      <c r="E829" s="67"/>
      <c r="F829" s="64"/>
      <c r="G829" s="61"/>
      <c r="H829" s="61"/>
      <c r="I829" s="61"/>
      <c r="J829" s="61"/>
      <c r="K829" s="61"/>
      <c r="L829" s="7" t="s">
        <v>1441</v>
      </c>
      <c r="M829" s="7" t="s">
        <v>1445</v>
      </c>
      <c r="N829" s="7" t="s">
        <v>97</v>
      </c>
      <c r="O829" s="12" t="s">
        <v>99</v>
      </c>
      <c r="P829" s="12" t="s">
        <v>101</v>
      </c>
      <c r="Q829" s="8"/>
      <c r="R829" s="7">
        <v>90</v>
      </c>
      <c r="S829" s="7">
        <v>90</v>
      </c>
      <c r="T829" s="7">
        <v>0</v>
      </c>
      <c r="U829" s="8">
        <f>_xlfn.IFERROR((T829/R829),"0")</f>
        <v>0</v>
      </c>
      <c r="V829" s="8">
        <f>_xlfn.IFERROR((T829/S829),"0")</f>
        <v>0</v>
      </c>
      <c r="W829" s="7"/>
      <c r="X829" s="7"/>
      <c r="Y829" s="18">
        <v>8012359.8</v>
      </c>
      <c r="Z829" s="18">
        <v>8012536.2</v>
      </c>
      <c r="AA829" s="18">
        <v>1966655.4</v>
      </c>
      <c r="AB829" s="35">
        <f>_xlfn.IFERROR((AA829/Y829),"0")</f>
        <v>0.24545270670445926</v>
      </c>
      <c r="AC829" s="17">
        <f>_xlfn.IFERROR((AA829/Z829),"0")</f>
        <v>0.24544730294011025</v>
      </c>
    </row>
    <row r="830" spans="1:29" ht="22.5" customHeight="1">
      <c r="A830" s="74" t="s">
        <v>1004</v>
      </c>
      <c r="B830" s="56" t="s">
        <v>31</v>
      </c>
      <c r="C830" s="68" t="s">
        <v>904</v>
      </c>
      <c r="D830" s="59" t="s">
        <v>1493</v>
      </c>
      <c r="E830" s="65" t="s">
        <v>1040</v>
      </c>
      <c r="F830" s="62" t="s">
        <v>2368</v>
      </c>
      <c r="G830" s="59">
        <v>1</v>
      </c>
      <c r="H830" s="59">
        <v>1.3</v>
      </c>
      <c r="I830" s="59" t="s">
        <v>73</v>
      </c>
      <c r="J830" s="59" t="s">
        <v>1494</v>
      </c>
      <c r="K830" s="59" t="s">
        <v>911</v>
      </c>
      <c r="L830" s="7" t="s">
        <v>1495</v>
      </c>
      <c r="M830" s="7" t="s">
        <v>1535</v>
      </c>
      <c r="N830" s="7" t="s">
        <v>97</v>
      </c>
      <c r="O830" s="12" t="s">
        <v>99</v>
      </c>
      <c r="P830" s="12" t="s">
        <v>102</v>
      </c>
      <c r="Q830" s="8"/>
      <c r="R830" s="7">
        <v>2</v>
      </c>
      <c r="S830" s="7">
        <v>2</v>
      </c>
      <c r="T830" s="7">
        <v>0</v>
      </c>
      <c r="U830" s="8">
        <f aca="true" t="shared" si="113" ref="U830:U884">_xlfn.IFERROR((T830/R830),"0")</f>
        <v>0</v>
      </c>
      <c r="V830" s="8">
        <f aca="true" t="shared" si="114" ref="V830:V884">_xlfn.IFERROR((T830/S830),"0")</f>
        <v>0</v>
      </c>
      <c r="W830" s="7"/>
      <c r="X830" s="7"/>
      <c r="Y830" s="18">
        <v>806231.28</v>
      </c>
      <c r="Z830" s="18">
        <v>815983.36</v>
      </c>
      <c r="AA830" s="18">
        <v>176821.53</v>
      </c>
      <c r="AB830" s="35">
        <f aca="true" t="shared" si="115" ref="AB830:AB884">_xlfn.IFERROR((AA830/Y830),"0")</f>
        <v>0.21931861785367593</v>
      </c>
      <c r="AC830" s="17">
        <f aca="true" t="shared" si="116" ref="AC830:AC884">_xlfn.IFERROR((AA830/Z830),"0")</f>
        <v>0.21669747039939638</v>
      </c>
    </row>
    <row r="831" spans="1:29" ht="22.5" customHeight="1">
      <c r="A831" s="75"/>
      <c r="B831" s="57"/>
      <c r="C831" s="69"/>
      <c r="D831" s="60"/>
      <c r="E831" s="66"/>
      <c r="F831" s="63"/>
      <c r="G831" s="60"/>
      <c r="H831" s="60"/>
      <c r="I831" s="60"/>
      <c r="J831" s="60"/>
      <c r="K831" s="60"/>
      <c r="L831" s="7" t="s">
        <v>1496</v>
      </c>
      <c r="M831" s="7" t="s">
        <v>1536</v>
      </c>
      <c r="N831" s="7" t="s">
        <v>97</v>
      </c>
      <c r="O831" s="12" t="s">
        <v>41</v>
      </c>
      <c r="P831" s="12" t="s">
        <v>101</v>
      </c>
      <c r="Q831" s="8"/>
      <c r="R831" s="7">
        <v>85</v>
      </c>
      <c r="S831" s="7">
        <v>85</v>
      </c>
      <c r="T831" s="7">
        <v>24.83</v>
      </c>
      <c r="U831" s="35">
        <f t="shared" si="113"/>
        <v>0.2921176470588235</v>
      </c>
      <c r="V831" s="35">
        <f t="shared" si="114"/>
        <v>0.2921176470588235</v>
      </c>
      <c r="W831" s="7"/>
      <c r="X831" s="7"/>
      <c r="Y831" s="18">
        <v>1451216.304</v>
      </c>
      <c r="Z831" s="18">
        <v>1468770.048</v>
      </c>
      <c r="AA831" s="18">
        <v>318278.754</v>
      </c>
      <c r="AB831" s="35">
        <f t="shared" si="115"/>
        <v>0.21931861785367593</v>
      </c>
      <c r="AC831" s="17">
        <f t="shared" si="116"/>
        <v>0.2166974703993964</v>
      </c>
    </row>
    <row r="832" spans="1:29" ht="22.5" customHeight="1">
      <c r="A832" s="75"/>
      <c r="B832" s="57"/>
      <c r="C832" s="69"/>
      <c r="D832" s="60"/>
      <c r="E832" s="66"/>
      <c r="F832" s="63"/>
      <c r="G832" s="60"/>
      <c r="H832" s="60"/>
      <c r="I832" s="60"/>
      <c r="J832" s="60"/>
      <c r="K832" s="60"/>
      <c r="L832" s="7" t="s">
        <v>1497</v>
      </c>
      <c r="M832" s="7" t="s">
        <v>1537</v>
      </c>
      <c r="N832" s="7" t="s">
        <v>97</v>
      </c>
      <c r="O832" s="12" t="s">
        <v>41</v>
      </c>
      <c r="P832" s="12" t="s">
        <v>101</v>
      </c>
      <c r="Q832" s="8"/>
      <c r="R832" s="7">
        <v>4</v>
      </c>
      <c r="S832" s="7">
        <v>4</v>
      </c>
      <c r="T832" s="7">
        <v>0</v>
      </c>
      <c r="U832" s="8">
        <f t="shared" si="113"/>
        <v>0</v>
      </c>
      <c r="V832" s="8">
        <f t="shared" si="114"/>
        <v>0</v>
      </c>
      <c r="W832" s="7"/>
      <c r="X832" s="7"/>
      <c r="Y832" s="18">
        <v>1451216.304</v>
      </c>
      <c r="Z832" s="18">
        <v>1468770.048</v>
      </c>
      <c r="AA832" s="18">
        <v>318278.754</v>
      </c>
      <c r="AB832" s="35">
        <f t="shared" si="115"/>
        <v>0.21931861785367593</v>
      </c>
      <c r="AC832" s="17">
        <f t="shared" si="116"/>
        <v>0.2166974703993964</v>
      </c>
    </row>
    <row r="833" spans="1:29" ht="22.5" customHeight="1">
      <c r="A833" s="75"/>
      <c r="B833" s="57"/>
      <c r="C833" s="69"/>
      <c r="D833" s="60"/>
      <c r="E833" s="66"/>
      <c r="F833" s="63"/>
      <c r="G833" s="60"/>
      <c r="H833" s="60"/>
      <c r="I833" s="60"/>
      <c r="J833" s="60"/>
      <c r="K833" s="60"/>
      <c r="L833" s="7" t="s">
        <v>1498</v>
      </c>
      <c r="M833" s="7" t="s">
        <v>1538</v>
      </c>
      <c r="N833" s="7" t="s">
        <v>97</v>
      </c>
      <c r="O833" s="12" t="s">
        <v>41</v>
      </c>
      <c r="P833" s="12" t="s">
        <v>101</v>
      </c>
      <c r="Q833" s="8"/>
      <c r="R833" s="7">
        <v>4</v>
      </c>
      <c r="S833" s="7">
        <v>4</v>
      </c>
      <c r="T833" s="7">
        <v>2</v>
      </c>
      <c r="U833" s="8">
        <f t="shared" si="113"/>
        <v>0.5</v>
      </c>
      <c r="V833" s="8">
        <f t="shared" si="114"/>
        <v>0.5</v>
      </c>
      <c r="W833" s="7"/>
      <c r="X833" s="7"/>
      <c r="Y833" s="18">
        <v>1451216.304</v>
      </c>
      <c r="Z833" s="18">
        <v>1468770.048</v>
      </c>
      <c r="AA833" s="18">
        <v>318278.754</v>
      </c>
      <c r="AB833" s="35">
        <f t="shared" si="115"/>
        <v>0.21931861785367593</v>
      </c>
      <c r="AC833" s="17">
        <f t="shared" si="116"/>
        <v>0.2166974703993964</v>
      </c>
    </row>
    <row r="834" spans="1:29" ht="22.5" customHeight="1">
      <c r="A834" s="75"/>
      <c r="B834" s="57"/>
      <c r="C834" s="69"/>
      <c r="D834" s="60"/>
      <c r="E834" s="66"/>
      <c r="F834" s="63"/>
      <c r="G834" s="60"/>
      <c r="H834" s="60"/>
      <c r="I834" s="60"/>
      <c r="J834" s="60"/>
      <c r="K834" s="60"/>
      <c r="L834" s="7" t="s">
        <v>1499</v>
      </c>
      <c r="M834" s="7" t="s">
        <v>1539</v>
      </c>
      <c r="N834" s="7" t="s">
        <v>97</v>
      </c>
      <c r="O834" s="12" t="s">
        <v>41</v>
      </c>
      <c r="P834" s="12" t="s">
        <v>101</v>
      </c>
      <c r="Q834" s="8"/>
      <c r="R834" s="7">
        <v>95</v>
      </c>
      <c r="S834" s="7">
        <v>95</v>
      </c>
      <c r="T834" s="7">
        <v>24.99</v>
      </c>
      <c r="U834" s="35">
        <f t="shared" si="113"/>
        <v>0.26305263157894737</v>
      </c>
      <c r="V834" s="35">
        <f t="shared" si="114"/>
        <v>0.26305263157894737</v>
      </c>
      <c r="W834" s="7"/>
      <c r="X834" s="7"/>
      <c r="Y834" s="18">
        <v>1451216.304</v>
      </c>
      <c r="Z834" s="18">
        <v>1468770.048</v>
      </c>
      <c r="AA834" s="18">
        <v>318278.754</v>
      </c>
      <c r="AB834" s="35">
        <f t="shared" si="115"/>
        <v>0.21931861785367593</v>
      </c>
      <c r="AC834" s="17">
        <f t="shared" si="116"/>
        <v>0.2166974703993964</v>
      </c>
    </row>
    <row r="835" spans="1:29" ht="22.5" customHeight="1">
      <c r="A835" s="75"/>
      <c r="B835" s="57"/>
      <c r="C835" s="69"/>
      <c r="D835" s="60"/>
      <c r="E835" s="66"/>
      <c r="F835" s="63"/>
      <c r="G835" s="60"/>
      <c r="H835" s="60"/>
      <c r="I835" s="60"/>
      <c r="J835" s="60"/>
      <c r="K835" s="60"/>
      <c r="L835" s="7" t="s">
        <v>1500</v>
      </c>
      <c r="M835" s="7" t="s">
        <v>1540</v>
      </c>
      <c r="N835" s="7" t="s">
        <v>97</v>
      </c>
      <c r="O835" s="12" t="s">
        <v>41</v>
      </c>
      <c r="P835" s="12" t="s">
        <v>101</v>
      </c>
      <c r="Q835" s="8"/>
      <c r="R835" s="7">
        <v>95</v>
      </c>
      <c r="S835" s="7">
        <v>95</v>
      </c>
      <c r="T835" s="7">
        <v>24.95</v>
      </c>
      <c r="U835" s="35">
        <f t="shared" si="113"/>
        <v>0.26263157894736844</v>
      </c>
      <c r="V835" s="35">
        <f t="shared" si="114"/>
        <v>0.26263157894736844</v>
      </c>
      <c r="W835" s="7"/>
      <c r="X835" s="7"/>
      <c r="Y835" s="18">
        <v>1451216.304</v>
      </c>
      <c r="Z835" s="18">
        <v>1468770.048</v>
      </c>
      <c r="AA835" s="18">
        <v>318278.754</v>
      </c>
      <c r="AB835" s="35">
        <f t="shared" si="115"/>
        <v>0.21931861785367593</v>
      </c>
      <c r="AC835" s="17">
        <f t="shared" si="116"/>
        <v>0.2166974703993964</v>
      </c>
    </row>
    <row r="836" spans="1:29" ht="22.5" customHeight="1">
      <c r="A836" s="75"/>
      <c r="B836" s="57"/>
      <c r="C836" s="69"/>
      <c r="D836" s="60"/>
      <c r="E836" s="66"/>
      <c r="F836" s="63"/>
      <c r="G836" s="60"/>
      <c r="H836" s="60"/>
      <c r="I836" s="60"/>
      <c r="J836" s="60"/>
      <c r="K836" s="60"/>
      <c r="L836" s="7" t="s">
        <v>1501</v>
      </c>
      <c r="M836" s="7" t="s">
        <v>1541</v>
      </c>
      <c r="N836" s="7" t="s">
        <v>97</v>
      </c>
      <c r="O836" s="12" t="s">
        <v>41</v>
      </c>
      <c r="P836" s="12" t="s">
        <v>101</v>
      </c>
      <c r="Q836" s="8"/>
      <c r="R836" s="7">
        <v>95</v>
      </c>
      <c r="S836" s="7">
        <v>95</v>
      </c>
      <c r="T836" s="7">
        <v>24.99</v>
      </c>
      <c r="U836" s="35">
        <f t="shared" si="113"/>
        <v>0.26305263157894737</v>
      </c>
      <c r="V836" s="35">
        <f t="shared" si="114"/>
        <v>0.26305263157894737</v>
      </c>
      <c r="W836" s="7"/>
      <c r="X836" s="7"/>
      <c r="Y836" s="18">
        <v>1451216.304</v>
      </c>
      <c r="Z836" s="18">
        <v>1468770.048</v>
      </c>
      <c r="AA836" s="18">
        <v>318278.754</v>
      </c>
      <c r="AB836" s="35">
        <f t="shared" si="115"/>
        <v>0.21931861785367593</v>
      </c>
      <c r="AC836" s="17">
        <f t="shared" si="116"/>
        <v>0.2166974703993964</v>
      </c>
    </row>
    <row r="837" spans="1:29" ht="22.5" customHeight="1">
      <c r="A837" s="75"/>
      <c r="B837" s="57"/>
      <c r="C837" s="69"/>
      <c r="D837" s="60"/>
      <c r="E837" s="66"/>
      <c r="F837" s="63"/>
      <c r="G837" s="60"/>
      <c r="H837" s="60"/>
      <c r="I837" s="60"/>
      <c r="J837" s="60"/>
      <c r="K837" s="60"/>
      <c r="L837" s="7" t="s">
        <v>1502</v>
      </c>
      <c r="M837" s="7" t="s">
        <v>1542</v>
      </c>
      <c r="N837" s="7" t="s">
        <v>97</v>
      </c>
      <c r="O837" s="12" t="s">
        <v>41</v>
      </c>
      <c r="P837" s="12" t="s">
        <v>101</v>
      </c>
      <c r="Q837" s="8"/>
      <c r="R837" s="7">
        <v>95</v>
      </c>
      <c r="S837" s="7">
        <v>95</v>
      </c>
      <c r="T837" s="7">
        <v>24.97</v>
      </c>
      <c r="U837" s="35">
        <f t="shared" si="113"/>
        <v>0.2628421052631579</v>
      </c>
      <c r="V837" s="35">
        <f t="shared" si="114"/>
        <v>0.2628421052631579</v>
      </c>
      <c r="W837" s="7"/>
      <c r="X837" s="7"/>
      <c r="Y837" s="18">
        <v>1451216.304</v>
      </c>
      <c r="Z837" s="18">
        <v>1468770.048</v>
      </c>
      <c r="AA837" s="18">
        <v>318278.754</v>
      </c>
      <c r="AB837" s="35">
        <f t="shared" si="115"/>
        <v>0.21931861785367593</v>
      </c>
      <c r="AC837" s="17">
        <f t="shared" si="116"/>
        <v>0.2166974703993964</v>
      </c>
    </row>
    <row r="838" spans="1:29" ht="22.5" customHeight="1">
      <c r="A838" s="75"/>
      <c r="B838" s="57"/>
      <c r="C838" s="69"/>
      <c r="D838" s="60"/>
      <c r="E838" s="66"/>
      <c r="F838" s="63"/>
      <c r="G838" s="60"/>
      <c r="H838" s="60"/>
      <c r="I838" s="60"/>
      <c r="J838" s="60"/>
      <c r="K838" s="60"/>
      <c r="L838" s="7" t="s">
        <v>1503</v>
      </c>
      <c r="M838" s="7" t="s">
        <v>1543</v>
      </c>
      <c r="N838" s="7" t="s">
        <v>97</v>
      </c>
      <c r="O838" s="12" t="s">
        <v>41</v>
      </c>
      <c r="P838" s="12" t="s">
        <v>101</v>
      </c>
      <c r="Q838" s="8"/>
      <c r="R838" s="7">
        <v>12</v>
      </c>
      <c r="S838" s="7">
        <v>12</v>
      </c>
      <c r="T838" s="7">
        <v>3</v>
      </c>
      <c r="U838" s="8">
        <f t="shared" si="113"/>
        <v>0.25</v>
      </c>
      <c r="V838" s="8">
        <f t="shared" si="114"/>
        <v>0.25</v>
      </c>
      <c r="W838" s="7"/>
      <c r="X838" s="7"/>
      <c r="Y838" s="18">
        <v>1451216.304</v>
      </c>
      <c r="Z838" s="18">
        <v>1468770.048</v>
      </c>
      <c r="AA838" s="18">
        <v>318278.754</v>
      </c>
      <c r="AB838" s="35">
        <f t="shared" si="115"/>
        <v>0.21931861785367593</v>
      </c>
      <c r="AC838" s="17">
        <f t="shared" si="116"/>
        <v>0.2166974703993964</v>
      </c>
    </row>
    <row r="839" spans="1:29" ht="22.5" customHeight="1">
      <c r="A839" s="75"/>
      <c r="B839" s="57"/>
      <c r="C839" s="69"/>
      <c r="D839" s="60"/>
      <c r="E839" s="66"/>
      <c r="F839" s="63"/>
      <c r="G839" s="60"/>
      <c r="H839" s="60"/>
      <c r="I839" s="60"/>
      <c r="J839" s="60"/>
      <c r="K839" s="60"/>
      <c r="L839" s="7" t="s">
        <v>1504</v>
      </c>
      <c r="M839" s="7" t="s">
        <v>1544</v>
      </c>
      <c r="N839" s="7" t="s">
        <v>97</v>
      </c>
      <c r="O839" s="12" t="s">
        <v>41</v>
      </c>
      <c r="P839" s="12" t="s">
        <v>101</v>
      </c>
      <c r="Q839" s="8"/>
      <c r="R839" s="7">
        <v>8</v>
      </c>
      <c r="S839" s="7">
        <v>8</v>
      </c>
      <c r="T839" s="7">
        <v>6</v>
      </c>
      <c r="U839" s="8">
        <f t="shared" si="113"/>
        <v>0.75</v>
      </c>
      <c r="V839" s="8">
        <f t="shared" si="114"/>
        <v>0.75</v>
      </c>
      <c r="W839" s="7"/>
      <c r="X839" s="7"/>
      <c r="Y839" s="18">
        <v>1451216.304</v>
      </c>
      <c r="Z839" s="18">
        <v>1468770.048</v>
      </c>
      <c r="AA839" s="18">
        <v>318278.754</v>
      </c>
      <c r="AB839" s="35">
        <f t="shared" si="115"/>
        <v>0.21931861785367593</v>
      </c>
      <c r="AC839" s="17">
        <f t="shared" si="116"/>
        <v>0.2166974703993964</v>
      </c>
    </row>
    <row r="840" spans="1:29" ht="22.5" customHeight="1">
      <c r="A840" s="75"/>
      <c r="B840" s="57"/>
      <c r="C840" s="69"/>
      <c r="D840" s="60"/>
      <c r="E840" s="66"/>
      <c r="F840" s="63"/>
      <c r="G840" s="60"/>
      <c r="H840" s="60"/>
      <c r="I840" s="60"/>
      <c r="J840" s="60"/>
      <c r="K840" s="60"/>
      <c r="L840" s="7" t="s">
        <v>1505</v>
      </c>
      <c r="M840" s="7" t="s">
        <v>1545</v>
      </c>
      <c r="N840" s="7" t="s">
        <v>97</v>
      </c>
      <c r="O840" s="12" t="s">
        <v>41</v>
      </c>
      <c r="P840" s="12" t="s">
        <v>101</v>
      </c>
      <c r="Q840" s="8"/>
      <c r="R840" s="7">
        <v>12</v>
      </c>
      <c r="S840" s="7">
        <v>12</v>
      </c>
      <c r="T840" s="7">
        <v>3</v>
      </c>
      <c r="U840" s="8">
        <f t="shared" si="113"/>
        <v>0.25</v>
      </c>
      <c r="V840" s="8">
        <f t="shared" si="114"/>
        <v>0.25</v>
      </c>
      <c r="W840" s="7"/>
      <c r="X840" s="7"/>
      <c r="Y840" s="18">
        <v>1451216.304</v>
      </c>
      <c r="Z840" s="18">
        <v>1468770.048</v>
      </c>
      <c r="AA840" s="18">
        <v>318278.754</v>
      </c>
      <c r="AB840" s="35">
        <f t="shared" si="115"/>
        <v>0.21931861785367593</v>
      </c>
      <c r="AC840" s="17">
        <f t="shared" si="116"/>
        <v>0.2166974703993964</v>
      </c>
    </row>
    <row r="841" spans="1:29" ht="22.5" customHeight="1">
      <c r="A841" s="75"/>
      <c r="B841" s="57"/>
      <c r="C841" s="69"/>
      <c r="D841" s="60"/>
      <c r="E841" s="66"/>
      <c r="F841" s="63"/>
      <c r="G841" s="60"/>
      <c r="H841" s="60"/>
      <c r="I841" s="60"/>
      <c r="J841" s="60"/>
      <c r="K841" s="60"/>
      <c r="L841" s="7" t="s">
        <v>1506</v>
      </c>
      <c r="M841" s="7" t="s">
        <v>1546</v>
      </c>
      <c r="N841" s="7" t="s">
        <v>97</v>
      </c>
      <c r="O841" s="12" t="s">
        <v>41</v>
      </c>
      <c r="P841" s="12" t="s">
        <v>101</v>
      </c>
      <c r="Q841" s="8"/>
      <c r="R841" s="7">
        <v>95</v>
      </c>
      <c r="S841" s="7">
        <v>95</v>
      </c>
      <c r="T841" s="7">
        <v>24.94</v>
      </c>
      <c r="U841" s="35">
        <f t="shared" si="113"/>
        <v>0.2625263157894737</v>
      </c>
      <c r="V841" s="35">
        <f t="shared" si="114"/>
        <v>0.2625263157894737</v>
      </c>
      <c r="W841" s="7"/>
      <c r="X841" s="7"/>
      <c r="Y841" s="18">
        <v>1612462.56</v>
      </c>
      <c r="Z841" s="18">
        <v>1631966.72</v>
      </c>
      <c r="AA841" s="18">
        <v>353643.06</v>
      </c>
      <c r="AB841" s="35">
        <f t="shared" si="115"/>
        <v>0.21931861785367593</v>
      </c>
      <c r="AC841" s="17">
        <f t="shared" si="116"/>
        <v>0.21669747039939638</v>
      </c>
    </row>
    <row r="842" spans="1:29" ht="22.5" customHeight="1">
      <c r="A842" s="75"/>
      <c r="B842" s="57"/>
      <c r="C842" s="69"/>
      <c r="D842" s="60"/>
      <c r="E842" s="66"/>
      <c r="F842" s="63"/>
      <c r="G842" s="60"/>
      <c r="H842" s="60"/>
      <c r="I842" s="60"/>
      <c r="J842" s="60"/>
      <c r="K842" s="60"/>
      <c r="L842" s="7" t="s">
        <v>1507</v>
      </c>
      <c r="M842" s="7" t="s">
        <v>1547</v>
      </c>
      <c r="N842" s="7" t="s">
        <v>97</v>
      </c>
      <c r="O842" s="12" t="s">
        <v>41</v>
      </c>
      <c r="P842" s="12" t="s">
        <v>101</v>
      </c>
      <c r="Q842" s="8"/>
      <c r="R842" s="7">
        <v>12</v>
      </c>
      <c r="S842" s="7">
        <v>12</v>
      </c>
      <c r="T842" s="7">
        <v>3</v>
      </c>
      <c r="U842" s="35">
        <f t="shared" si="113"/>
        <v>0.25</v>
      </c>
      <c r="V842" s="35">
        <f t="shared" si="114"/>
        <v>0.25</v>
      </c>
      <c r="W842" s="7"/>
      <c r="X842" s="7"/>
      <c r="Y842" s="18">
        <v>1612462.56</v>
      </c>
      <c r="Z842" s="18">
        <v>1631966.72</v>
      </c>
      <c r="AA842" s="18">
        <v>353643.06</v>
      </c>
      <c r="AB842" s="35">
        <f t="shared" si="115"/>
        <v>0.21931861785367593</v>
      </c>
      <c r="AC842" s="17">
        <f t="shared" si="116"/>
        <v>0.21669747039939638</v>
      </c>
    </row>
    <row r="843" spans="1:29" ht="22.5" customHeight="1">
      <c r="A843" s="75"/>
      <c r="B843" s="57"/>
      <c r="C843" s="69"/>
      <c r="D843" s="60"/>
      <c r="E843" s="66"/>
      <c r="F843" s="63"/>
      <c r="G843" s="60"/>
      <c r="H843" s="60"/>
      <c r="I843" s="60"/>
      <c r="J843" s="60"/>
      <c r="K843" s="60"/>
      <c r="L843" s="7" t="s">
        <v>1508</v>
      </c>
      <c r="M843" s="7" t="s">
        <v>1548</v>
      </c>
      <c r="N843" s="7" t="s">
        <v>97</v>
      </c>
      <c r="O843" s="12" t="s">
        <v>41</v>
      </c>
      <c r="P843" s="12" t="s">
        <v>101</v>
      </c>
      <c r="Q843" s="8"/>
      <c r="R843" s="7">
        <v>78</v>
      </c>
      <c r="S843" s="7">
        <v>78</v>
      </c>
      <c r="T843" s="7">
        <v>20</v>
      </c>
      <c r="U843" s="35">
        <f t="shared" si="113"/>
        <v>0.2564102564102564</v>
      </c>
      <c r="V843" s="35">
        <f t="shared" si="114"/>
        <v>0.2564102564102564</v>
      </c>
      <c r="W843" s="7"/>
      <c r="X843" s="7"/>
      <c r="Y843" s="18">
        <v>1612462.56</v>
      </c>
      <c r="Z843" s="18">
        <v>1631966.72</v>
      </c>
      <c r="AA843" s="18">
        <v>353643.06</v>
      </c>
      <c r="AB843" s="35">
        <f t="shared" si="115"/>
        <v>0.21931861785367593</v>
      </c>
      <c r="AC843" s="17">
        <f t="shared" si="116"/>
        <v>0.21669747039939638</v>
      </c>
    </row>
    <row r="844" spans="1:29" ht="22.5" customHeight="1">
      <c r="A844" s="75"/>
      <c r="B844" s="57"/>
      <c r="C844" s="69"/>
      <c r="D844" s="60"/>
      <c r="E844" s="66"/>
      <c r="F844" s="63"/>
      <c r="G844" s="60"/>
      <c r="H844" s="60"/>
      <c r="I844" s="60"/>
      <c r="J844" s="60"/>
      <c r="K844" s="60"/>
      <c r="L844" s="7" t="s">
        <v>1509</v>
      </c>
      <c r="M844" s="7" t="s">
        <v>1549</v>
      </c>
      <c r="N844" s="7" t="s">
        <v>97</v>
      </c>
      <c r="O844" s="12" t="s">
        <v>41</v>
      </c>
      <c r="P844" s="12" t="s">
        <v>101</v>
      </c>
      <c r="Q844" s="8"/>
      <c r="R844" s="7">
        <v>36</v>
      </c>
      <c r="S844" s="7">
        <v>36</v>
      </c>
      <c r="T844" s="7">
        <v>9</v>
      </c>
      <c r="U844" s="35">
        <f t="shared" si="113"/>
        <v>0.25</v>
      </c>
      <c r="V844" s="35">
        <f t="shared" si="114"/>
        <v>0.25</v>
      </c>
      <c r="W844" s="7"/>
      <c r="X844" s="7"/>
      <c r="Y844" s="18">
        <v>1612462.56</v>
      </c>
      <c r="Z844" s="18">
        <v>1631966.72</v>
      </c>
      <c r="AA844" s="18">
        <v>353643.06</v>
      </c>
      <c r="AB844" s="35">
        <f t="shared" si="115"/>
        <v>0.21931861785367593</v>
      </c>
      <c r="AC844" s="17">
        <f t="shared" si="116"/>
        <v>0.21669747039939638</v>
      </c>
    </row>
    <row r="845" spans="1:29" ht="22.5" customHeight="1">
      <c r="A845" s="75"/>
      <c r="B845" s="57"/>
      <c r="C845" s="69"/>
      <c r="D845" s="60"/>
      <c r="E845" s="66"/>
      <c r="F845" s="63"/>
      <c r="G845" s="60"/>
      <c r="H845" s="60"/>
      <c r="I845" s="60"/>
      <c r="J845" s="60"/>
      <c r="K845" s="60"/>
      <c r="L845" s="7" t="s">
        <v>1510</v>
      </c>
      <c r="M845" s="7" t="s">
        <v>1550</v>
      </c>
      <c r="N845" s="7" t="s">
        <v>97</v>
      </c>
      <c r="O845" s="12" t="s">
        <v>41</v>
      </c>
      <c r="P845" s="12" t="s">
        <v>260</v>
      </c>
      <c r="Q845" s="8"/>
      <c r="R845" s="7">
        <v>100</v>
      </c>
      <c r="S845" s="7">
        <v>100</v>
      </c>
      <c r="T845" s="7">
        <v>24.99</v>
      </c>
      <c r="U845" s="35">
        <f t="shared" si="113"/>
        <v>0.24989999999999998</v>
      </c>
      <c r="V845" s="35">
        <f t="shared" si="114"/>
        <v>0.24989999999999998</v>
      </c>
      <c r="W845" s="7"/>
      <c r="X845" s="7"/>
      <c r="Y845" s="18">
        <v>1209346.92</v>
      </c>
      <c r="Z845" s="18">
        <v>1223975.04</v>
      </c>
      <c r="AA845" s="18">
        <v>265232.295</v>
      </c>
      <c r="AB845" s="35">
        <f t="shared" si="115"/>
        <v>0.21931861785367593</v>
      </c>
      <c r="AC845" s="17">
        <f t="shared" si="116"/>
        <v>0.21669747039939635</v>
      </c>
    </row>
    <row r="846" spans="1:29" ht="22.5" customHeight="1">
      <c r="A846" s="75"/>
      <c r="B846" s="57"/>
      <c r="C846" s="69"/>
      <c r="D846" s="60"/>
      <c r="E846" s="66"/>
      <c r="F846" s="63"/>
      <c r="G846" s="60"/>
      <c r="H846" s="60"/>
      <c r="I846" s="60"/>
      <c r="J846" s="60"/>
      <c r="K846" s="60"/>
      <c r="L846" s="7" t="s">
        <v>1511</v>
      </c>
      <c r="M846" s="7" t="s">
        <v>1551</v>
      </c>
      <c r="N846" s="7" t="s">
        <v>97</v>
      </c>
      <c r="O846" s="12" t="s">
        <v>41</v>
      </c>
      <c r="P846" s="12" t="s">
        <v>101</v>
      </c>
      <c r="Q846" s="8"/>
      <c r="R846" s="7">
        <v>18</v>
      </c>
      <c r="S846" s="7">
        <v>18</v>
      </c>
      <c r="T846" s="7">
        <v>3</v>
      </c>
      <c r="U846" s="35">
        <f t="shared" si="113"/>
        <v>0.16666666666666666</v>
      </c>
      <c r="V846" s="35">
        <f t="shared" si="114"/>
        <v>0.16666666666666666</v>
      </c>
      <c r="W846" s="7"/>
      <c r="X846" s="7"/>
      <c r="Y846" s="18">
        <v>1612462.56</v>
      </c>
      <c r="Z846" s="18">
        <v>1631966.72</v>
      </c>
      <c r="AA846" s="18">
        <v>353643.06</v>
      </c>
      <c r="AB846" s="35">
        <f t="shared" si="115"/>
        <v>0.21931861785367593</v>
      </c>
      <c r="AC846" s="17">
        <f t="shared" si="116"/>
        <v>0.21669747039939638</v>
      </c>
    </row>
    <row r="847" spans="1:29" ht="22.5" customHeight="1">
      <c r="A847" s="75"/>
      <c r="B847" s="57"/>
      <c r="C847" s="69"/>
      <c r="D847" s="60"/>
      <c r="E847" s="66"/>
      <c r="F847" s="63"/>
      <c r="G847" s="60"/>
      <c r="H847" s="60"/>
      <c r="I847" s="60"/>
      <c r="J847" s="60"/>
      <c r="K847" s="60"/>
      <c r="L847" s="7" t="s">
        <v>1512</v>
      </c>
      <c r="M847" s="7" t="s">
        <v>1552</v>
      </c>
      <c r="N847" s="7" t="s">
        <v>97</v>
      </c>
      <c r="O847" s="12" t="s">
        <v>99</v>
      </c>
      <c r="P847" s="12" t="s">
        <v>161</v>
      </c>
      <c r="Q847" s="8"/>
      <c r="R847" s="7">
        <v>38</v>
      </c>
      <c r="S847" s="7">
        <v>38</v>
      </c>
      <c r="T847" s="7">
        <v>0</v>
      </c>
      <c r="U847" s="8">
        <f t="shared" si="113"/>
        <v>0</v>
      </c>
      <c r="V847" s="8">
        <f t="shared" si="114"/>
        <v>0</v>
      </c>
      <c r="W847" s="7"/>
      <c r="X847" s="7"/>
      <c r="Y847" s="18">
        <v>1612462.56</v>
      </c>
      <c r="Z847" s="18">
        <v>1631966.72</v>
      </c>
      <c r="AA847" s="18">
        <v>353643.06</v>
      </c>
      <c r="AB847" s="35">
        <f t="shared" si="115"/>
        <v>0.21931861785367593</v>
      </c>
      <c r="AC847" s="17">
        <f t="shared" si="116"/>
        <v>0.21669747039939638</v>
      </c>
    </row>
    <row r="848" spans="1:29" ht="22.5" customHeight="1">
      <c r="A848" s="75"/>
      <c r="B848" s="57"/>
      <c r="C848" s="69"/>
      <c r="D848" s="60"/>
      <c r="E848" s="66"/>
      <c r="F848" s="63"/>
      <c r="G848" s="60"/>
      <c r="H848" s="60"/>
      <c r="I848" s="60"/>
      <c r="J848" s="60"/>
      <c r="K848" s="60"/>
      <c r="L848" s="7" t="s">
        <v>1513</v>
      </c>
      <c r="M848" s="7" t="s">
        <v>1553</v>
      </c>
      <c r="N848" s="7" t="s">
        <v>97</v>
      </c>
      <c r="O848" s="12" t="s">
        <v>99</v>
      </c>
      <c r="P848" s="12" t="s">
        <v>101</v>
      </c>
      <c r="Q848" s="8"/>
      <c r="R848" s="7">
        <v>600</v>
      </c>
      <c r="S848" s="7">
        <v>600</v>
      </c>
      <c r="T848" s="7">
        <v>0</v>
      </c>
      <c r="U848" s="8">
        <f t="shared" si="113"/>
        <v>0</v>
      </c>
      <c r="V848" s="8">
        <f t="shared" si="114"/>
        <v>0</v>
      </c>
      <c r="W848" s="7"/>
      <c r="X848" s="7"/>
      <c r="Y848" s="18">
        <v>1612462.56</v>
      </c>
      <c r="Z848" s="18">
        <v>1631966.72</v>
      </c>
      <c r="AA848" s="18">
        <v>353643.06</v>
      </c>
      <c r="AB848" s="35">
        <f t="shared" si="115"/>
        <v>0.21931861785367593</v>
      </c>
      <c r="AC848" s="17">
        <f t="shared" si="116"/>
        <v>0.21669747039939638</v>
      </c>
    </row>
    <row r="849" spans="1:29" ht="22.5" customHeight="1">
      <c r="A849" s="75"/>
      <c r="B849" s="57"/>
      <c r="C849" s="69"/>
      <c r="D849" s="60"/>
      <c r="E849" s="66"/>
      <c r="F849" s="63"/>
      <c r="G849" s="60"/>
      <c r="H849" s="60"/>
      <c r="I849" s="60"/>
      <c r="J849" s="60"/>
      <c r="K849" s="60"/>
      <c r="L849" s="7" t="s">
        <v>1514</v>
      </c>
      <c r="M849" s="7" t="s">
        <v>1554</v>
      </c>
      <c r="N849" s="7" t="s">
        <v>97</v>
      </c>
      <c r="O849" s="12" t="s">
        <v>99</v>
      </c>
      <c r="P849" s="12" t="s">
        <v>1572</v>
      </c>
      <c r="Q849" s="8"/>
      <c r="R849" s="7">
        <v>5</v>
      </c>
      <c r="S849" s="7">
        <v>5</v>
      </c>
      <c r="T849" s="7">
        <v>0</v>
      </c>
      <c r="U849" s="8">
        <f t="shared" si="113"/>
        <v>0</v>
      </c>
      <c r="V849" s="8">
        <f t="shared" si="114"/>
        <v>0</v>
      </c>
      <c r="W849" s="7"/>
      <c r="X849" s="7"/>
      <c r="Y849" s="18">
        <v>1612462.56</v>
      </c>
      <c r="Z849" s="18">
        <v>1631966.72</v>
      </c>
      <c r="AA849" s="18">
        <v>353643.06</v>
      </c>
      <c r="AB849" s="35">
        <f t="shared" si="115"/>
        <v>0.21931861785367593</v>
      </c>
      <c r="AC849" s="17">
        <f t="shared" si="116"/>
        <v>0.21669747039939638</v>
      </c>
    </row>
    <row r="850" spans="1:29" ht="22.5" customHeight="1">
      <c r="A850" s="75"/>
      <c r="B850" s="57"/>
      <c r="C850" s="69"/>
      <c r="D850" s="60"/>
      <c r="E850" s="66"/>
      <c r="F850" s="63"/>
      <c r="G850" s="60"/>
      <c r="H850" s="60"/>
      <c r="I850" s="60"/>
      <c r="J850" s="60"/>
      <c r="K850" s="60"/>
      <c r="L850" s="7" t="s">
        <v>1515</v>
      </c>
      <c r="M850" s="7" t="s">
        <v>1554</v>
      </c>
      <c r="N850" s="7" t="s">
        <v>97</v>
      </c>
      <c r="O850" s="12" t="s">
        <v>99</v>
      </c>
      <c r="P850" s="12" t="s">
        <v>161</v>
      </c>
      <c r="Q850" s="8"/>
      <c r="R850" s="7">
        <v>2</v>
      </c>
      <c r="S850" s="7">
        <v>2</v>
      </c>
      <c r="T850" s="7">
        <v>0</v>
      </c>
      <c r="U850" s="8">
        <f t="shared" si="113"/>
        <v>0</v>
      </c>
      <c r="V850" s="8">
        <f t="shared" si="114"/>
        <v>0</v>
      </c>
      <c r="W850" s="7"/>
      <c r="X850" s="7"/>
      <c r="Y850" s="18">
        <v>1612462.56</v>
      </c>
      <c r="Z850" s="18">
        <v>1631966.72</v>
      </c>
      <c r="AA850" s="18">
        <v>353643.06</v>
      </c>
      <c r="AB850" s="35">
        <f t="shared" si="115"/>
        <v>0.21931861785367593</v>
      </c>
      <c r="AC850" s="17">
        <f t="shared" si="116"/>
        <v>0.21669747039939638</v>
      </c>
    </row>
    <row r="851" spans="1:29" ht="22.5" customHeight="1">
      <c r="A851" s="75"/>
      <c r="B851" s="57"/>
      <c r="C851" s="69"/>
      <c r="D851" s="60"/>
      <c r="E851" s="66"/>
      <c r="F851" s="63"/>
      <c r="G851" s="60"/>
      <c r="H851" s="60"/>
      <c r="I851" s="60"/>
      <c r="J851" s="60"/>
      <c r="K851" s="60"/>
      <c r="L851" s="7" t="s">
        <v>1516</v>
      </c>
      <c r="M851" s="7" t="s">
        <v>1555</v>
      </c>
      <c r="N851" s="7" t="s">
        <v>98</v>
      </c>
      <c r="O851" s="12" t="s">
        <v>41</v>
      </c>
      <c r="P851" s="12" t="s">
        <v>102</v>
      </c>
      <c r="Q851" s="8"/>
      <c r="R851" s="7">
        <v>100</v>
      </c>
      <c r="S851" s="7">
        <v>100</v>
      </c>
      <c r="T851" s="7">
        <v>0</v>
      </c>
      <c r="U851" s="8">
        <f t="shared" si="113"/>
        <v>0</v>
      </c>
      <c r="V851" s="8">
        <f t="shared" si="114"/>
        <v>0</v>
      </c>
      <c r="W851" s="7"/>
      <c r="X851" s="7"/>
      <c r="Y851" s="18">
        <v>1612462.56</v>
      </c>
      <c r="Z851" s="18">
        <v>1631966.72</v>
      </c>
      <c r="AA851" s="18">
        <v>353643.06</v>
      </c>
      <c r="AB851" s="35">
        <f t="shared" si="115"/>
        <v>0.21931861785367593</v>
      </c>
      <c r="AC851" s="17">
        <f t="shared" si="116"/>
        <v>0.21669747039939638</v>
      </c>
    </row>
    <row r="852" spans="1:29" ht="22.5" customHeight="1">
      <c r="A852" s="75"/>
      <c r="B852" s="57"/>
      <c r="C852" s="69"/>
      <c r="D852" s="60"/>
      <c r="E852" s="66"/>
      <c r="F852" s="63"/>
      <c r="G852" s="60"/>
      <c r="H852" s="60"/>
      <c r="I852" s="60"/>
      <c r="J852" s="60"/>
      <c r="K852" s="60"/>
      <c r="L852" s="7" t="s">
        <v>1517</v>
      </c>
      <c r="M852" s="7" t="s">
        <v>1556</v>
      </c>
      <c r="N852" s="7" t="s">
        <v>98</v>
      </c>
      <c r="O852" s="12" t="s">
        <v>41</v>
      </c>
      <c r="P852" s="12" t="s">
        <v>102</v>
      </c>
      <c r="Q852" s="8"/>
      <c r="R852" s="7">
        <v>100</v>
      </c>
      <c r="S852" s="7">
        <v>100</v>
      </c>
      <c r="T852" s="7">
        <v>0</v>
      </c>
      <c r="U852" s="8">
        <f t="shared" si="113"/>
        <v>0</v>
      </c>
      <c r="V852" s="8">
        <f t="shared" si="114"/>
        <v>0</v>
      </c>
      <c r="W852" s="7"/>
      <c r="X852" s="7"/>
      <c r="Y852" s="18">
        <v>1612462.56</v>
      </c>
      <c r="Z852" s="18">
        <v>1631966.72</v>
      </c>
      <c r="AA852" s="18">
        <v>353643.06</v>
      </c>
      <c r="AB852" s="35">
        <f t="shared" si="115"/>
        <v>0.21931861785367593</v>
      </c>
      <c r="AC852" s="17">
        <f t="shared" si="116"/>
        <v>0.21669747039939638</v>
      </c>
    </row>
    <row r="853" spans="1:29" ht="22.5" customHeight="1">
      <c r="A853" s="75"/>
      <c r="B853" s="57"/>
      <c r="C853" s="69"/>
      <c r="D853" s="60"/>
      <c r="E853" s="66"/>
      <c r="F853" s="63"/>
      <c r="G853" s="60"/>
      <c r="H853" s="60"/>
      <c r="I853" s="60"/>
      <c r="J853" s="60"/>
      <c r="K853" s="60"/>
      <c r="L853" s="7" t="s">
        <v>1518</v>
      </c>
      <c r="M853" s="7" t="s">
        <v>1557</v>
      </c>
      <c r="N853" s="7" t="s">
        <v>98</v>
      </c>
      <c r="O853" s="12" t="s">
        <v>41</v>
      </c>
      <c r="P853" s="12" t="s">
        <v>102</v>
      </c>
      <c r="Q853" s="8"/>
      <c r="R853" s="7">
        <v>100</v>
      </c>
      <c r="S853" s="7">
        <v>100</v>
      </c>
      <c r="T853" s="7">
        <v>0</v>
      </c>
      <c r="U853" s="8">
        <f t="shared" si="113"/>
        <v>0</v>
      </c>
      <c r="V853" s="8">
        <f t="shared" si="114"/>
        <v>0</v>
      </c>
      <c r="W853" s="7"/>
      <c r="X853" s="7"/>
      <c r="Y853" s="18">
        <v>1612462.56</v>
      </c>
      <c r="Z853" s="18">
        <v>1631966.72</v>
      </c>
      <c r="AA853" s="18">
        <v>353643.06</v>
      </c>
      <c r="AB853" s="35">
        <f t="shared" si="115"/>
        <v>0.21931861785367593</v>
      </c>
      <c r="AC853" s="17">
        <f t="shared" si="116"/>
        <v>0.21669747039939638</v>
      </c>
    </row>
    <row r="854" spans="1:29" ht="22.5" customHeight="1">
      <c r="A854" s="75"/>
      <c r="B854" s="57"/>
      <c r="C854" s="69"/>
      <c r="D854" s="60"/>
      <c r="E854" s="66"/>
      <c r="F854" s="63"/>
      <c r="G854" s="60"/>
      <c r="H854" s="60"/>
      <c r="I854" s="60"/>
      <c r="J854" s="60"/>
      <c r="K854" s="60"/>
      <c r="L854" s="7" t="s">
        <v>1519</v>
      </c>
      <c r="M854" s="7" t="s">
        <v>1558</v>
      </c>
      <c r="N854" s="7" t="s">
        <v>97</v>
      </c>
      <c r="O854" s="12" t="s">
        <v>99</v>
      </c>
      <c r="P854" s="12" t="s">
        <v>558</v>
      </c>
      <c r="Q854" s="8"/>
      <c r="R854" s="7">
        <v>1</v>
      </c>
      <c r="S854" s="7">
        <v>1</v>
      </c>
      <c r="T854" s="7">
        <v>0</v>
      </c>
      <c r="U854" s="8">
        <f t="shared" si="113"/>
        <v>0</v>
      </c>
      <c r="V854" s="8">
        <f t="shared" si="114"/>
        <v>0</v>
      </c>
      <c r="W854" s="7"/>
      <c r="X854" s="7"/>
      <c r="Y854" s="18">
        <v>1612462.56</v>
      </c>
      <c r="Z854" s="18">
        <v>1631966.72</v>
      </c>
      <c r="AA854" s="18">
        <v>353643.06</v>
      </c>
      <c r="AB854" s="35">
        <f t="shared" si="115"/>
        <v>0.21931861785367593</v>
      </c>
      <c r="AC854" s="17">
        <f t="shared" si="116"/>
        <v>0.21669747039939638</v>
      </c>
    </row>
    <row r="855" spans="1:29" ht="22.5" customHeight="1">
      <c r="A855" s="75"/>
      <c r="B855" s="57"/>
      <c r="C855" s="69"/>
      <c r="D855" s="60"/>
      <c r="E855" s="66"/>
      <c r="F855" s="63"/>
      <c r="G855" s="60"/>
      <c r="H855" s="60"/>
      <c r="I855" s="60"/>
      <c r="J855" s="60"/>
      <c r="K855" s="60"/>
      <c r="L855" s="7" t="s">
        <v>1520</v>
      </c>
      <c r="M855" s="7" t="s">
        <v>1559</v>
      </c>
      <c r="N855" s="7" t="s">
        <v>97</v>
      </c>
      <c r="O855" s="12" t="s">
        <v>41</v>
      </c>
      <c r="P855" s="12" t="s">
        <v>101</v>
      </c>
      <c r="Q855" s="8"/>
      <c r="R855" s="7">
        <v>17</v>
      </c>
      <c r="S855" s="7">
        <v>14</v>
      </c>
      <c r="T855" s="7">
        <v>2</v>
      </c>
      <c r="U855" s="35">
        <f t="shared" si="113"/>
        <v>0.11764705882352941</v>
      </c>
      <c r="V855" s="35">
        <f t="shared" si="114"/>
        <v>0.14285714285714285</v>
      </c>
      <c r="W855" s="7"/>
      <c r="X855" s="7"/>
      <c r="Y855" s="18">
        <v>1934955.072</v>
      </c>
      <c r="Z855" s="18">
        <v>1958360.064</v>
      </c>
      <c r="AA855" s="18">
        <v>424371.672</v>
      </c>
      <c r="AB855" s="35">
        <f t="shared" si="115"/>
        <v>0.21931861785367596</v>
      </c>
      <c r="AC855" s="17">
        <f t="shared" si="116"/>
        <v>0.21669747039939638</v>
      </c>
    </row>
    <row r="856" spans="1:29" ht="22.5" customHeight="1">
      <c r="A856" s="75"/>
      <c r="B856" s="57"/>
      <c r="C856" s="69"/>
      <c r="D856" s="60"/>
      <c r="E856" s="66"/>
      <c r="F856" s="63"/>
      <c r="G856" s="60"/>
      <c r="H856" s="60"/>
      <c r="I856" s="60"/>
      <c r="J856" s="60"/>
      <c r="K856" s="60"/>
      <c r="L856" s="7" t="s">
        <v>1521</v>
      </c>
      <c r="M856" s="7" t="s">
        <v>1560</v>
      </c>
      <c r="N856" s="7" t="s">
        <v>97</v>
      </c>
      <c r="O856" s="12" t="s">
        <v>41</v>
      </c>
      <c r="P856" s="12" t="s">
        <v>101</v>
      </c>
      <c r="Q856" s="8"/>
      <c r="R856" s="7">
        <v>24</v>
      </c>
      <c r="S856" s="7">
        <v>24</v>
      </c>
      <c r="T856" s="7">
        <v>6</v>
      </c>
      <c r="U856" s="35">
        <f t="shared" si="113"/>
        <v>0.25</v>
      </c>
      <c r="V856" s="35">
        <f t="shared" si="114"/>
        <v>0.25</v>
      </c>
      <c r="W856" s="7"/>
      <c r="X856" s="7"/>
      <c r="Y856" s="18">
        <v>2096201.328</v>
      </c>
      <c r="Z856" s="18">
        <v>2121556.736</v>
      </c>
      <c r="AA856" s="18">
        <v>459735.978</v>
      </c>
      <c r="AB856" s="35">
        <f t="shared" si="115"/>
        <v>0.21931861785367593</v>
      </c>
      <c r="AC856" s="17">
        <f t="shared" si="116"/>
        <v>0.21669747039939638</v>
      </c>
    </row>
    <row r="857" spans="1:29" ht="22.5" customHeight="1">
      <c r="A857" s="75"/>
      <c r="B857" s="57"/>
      <c r="C857" s="69"/>
      <c r="D857" s="60"/>
      <c r="E857" s="66"/>
      <c r="F857" s="63"/>
      <c r="G857" s="60"/>
      <c r="H857" s="60"/>
      <c r="I857" s="60"/>
      <c r="J857" s="60"/>
      <c r="K857" s="60"/>
      <c r="L857" s="7" t="s">
        <v>1522</v>
      </c>
      <c r="M857" s="7" t="s">
        <v>1561</v>
      </c>
      <c r="N857" s="7" t="s">
        <v>97</v>
      </c>
      <c r="O857" s="12" t="s">
        <v>41</v>
      </c>
      <c r="P857" s="12" t="s">
        <v>260</v>
      </c>
      <c r="Q857" s="8"/>
      <c r="R857" s="7">
        <v>100</v>
      </c>
      <c r="S857" s="7">
        <v>100</v>
      </c>
      <c r="T857" s="7">
        <v>24.99</v>
      </c>
      <c r="U857" s="35">
        <f t="shared" si="113"/>
        <v>0.24989999999999998</v>
      </c>
      <c r="V857" s="35">
        <f t="shared" si="114"/>
        <v>0.24989999999999998</v>
      </c>
      <c r="W857" s="7"/>
      <c r="X857" s="7"/>
      <c r="Y857" s="18">
        <v>1814020.38</v>
      </c>
      <c r="Z857" s="18">
        <v>1835962.56</v>
      </c>
      <c r="AA857" s="18">
        <v>397848.4425</v>
      </c>
      <c r="AB857" s="35">
        <f t="shared" si="115"/>
        <v>0.21931861785367596</v>
      </c>
      <c r="AC857" s="17">
        <f t="shared" si="116"/>
        <v>0.21669747039939638</v>
      </c>
    </row>
    <row r="858" spans="1:29" ht="22.5" customHeight="1">
      <c r="A858" s="75"/>
      <c r="B858" s="57"/>
      <c r="C858" s="69"/>
      <c r="D858" s="60"/>
      <c r="E858" s="66"/>
      <c r="F858" s="63"/>
      <c r="G858" s="60"/>
      <c r="H858" s="60"/>
      <c r="I858" s="60"/>
      <c r="J858" s="60"/>
      <c r="K858" s="60"/>
      <c r="L858" s="7" t="s">
        <v>1523</v>
      </c>
      <c r="M858" s="7" t="s">
        <v>1562</v>
      </c>
      <c r="N858" s="7" t="s">
        <v>97</v>
      </c>
      <c r="O858" s="12" t="s">
        <v>41</v>
      </c>
      <c r="P858" s="12" t="s">
        <v>260</v>
      </c>
      <c r="Q858" s="8"/>
      <c r="R858" s="7">
        <v>100</v>
      </c>
      <c r="S858" s="7">
        <v>100</v>
      </c>
      <c r="T858" s="7">
        <v>24.86</v>
      </c>
      <c r="U858" s="35">
        <f t="shared" si="113"/>
        <v>0.2486</v>
      </c>
      <c r="V858" s="35">
        <f t="shared" si="114"/>
        <v>0.2486</v>
      </c>
      <c r="W858" s="7"/>
      <c r="X858" s="7"/>
      <c r="Y858" s="18">
        <v>1814020.38</v>
      </c>
      <c r="Z858" s="18">
        <v>1835962.56</v>
      </c>
      <c r="AA858" s="18">
        <v>397848.4425</v>
      </c>
      <c r="AB858" s="35">
        <f t="shared" si="115"/>
        <v>0.21931861785367596</v>
      </c>
      <c r="AC858" s="17">
        <f t="shared" si="116"/>
        <v>0.21669747039939638</v>
      </c>
    </row>
    <row r="859" spans="1:29" ht="22.5" customHeight="1">
      <c r="A859" s="75"/>
      <c r="B859" s="57"/>
      <c r="C859" s="69"/>
      <c r="D859" s="60"/>
      <c r="E859" s="66"/>
      <c r="F859" s="63"/>
      <c r="G859" s="60"/>
      <c r="H859" s="60"/>
      <c r="I859" s="60"/>
      <c r="J859" s="60"/>
      <c r="K859" s="60"/>
      <c r="L859" s="7" t="s">
        <v>1524</v>
      </c>
      <c r="M859" s="7" t="s">
        <v>1563</v>
      </c>
      <c r="N859" s="7" t="s">
        <v>97</v>
      </c>
      <c r="O859" s="12" t="s">
        <v>41</v>
      </c>
      <c r="P859" s="12" t="s">
        <v>260</v>
      </c>
      <c r="Q859" s="8"/>
      <c r="R859" s="7">
        <v>100</v>
      </c>
      <c r="S859" s="7">
        <v>100</v>
      </c>
      <c r="T859" s="7">
        <v>24.99</v>
      </c>
      <c r="U859" s="35">
        <f t="shared" si="113"/>
        <v>0.24989999999999998</v>
      </c>
      <c r="V859" s="35">
        <f t="shared" si="114"/>
        <v>0.24989999999999998</v>
      </c>
      <c r="W859" s="7"/>
      <c r="X859" s="7"/>
      <c r="Y859" s="18">
        <v>1814020.38</v>
      </c>
      <c r="Z859" s="18">
        <v>1835962.56</v>
      </c>
      <c r="AA859" s="18">
        <v>397848.4425</v>
      </c>
      <c r="AB859" s="35">
        <f t="shared" si="115"/>
        <v>0.21931861785367596</v>
      </c>
      <c r="AC859" s="17">
        <f t="shared" si="116"/>
        <v>0.21669747039939638</v>
      </c>
    </row>
    <row r="860" spans="1:29" ht="22.5" customHeight="1">
      <c r="A860" s="75"/>
      <c r="B860" s="57"/>
      <c r="C860" s="69"/>
      <c r="D860" s="60"/>
      <c r="E860" s="66"/>
      <c r="F860" s="63"/>
      <c r="G860" s="60"/>
      <c r="H860" s="60"/>
      <c r="I860" s="60"/>
      <c r="J860" s="60"/>
      <c r="K860" s="60"/>
      <c r="L860" s="7" t="s">
        <v>1525</v>
      </c>
      <c r="M860" s="7" t="s">
        <v>1563</v>
      </c>
      <c r="N860" s="7" t="s">
        <v>97</v>
      </c>
      <c r="O860" s="12" t="s">
        <v>41</v>
      </c>
      <c r="P860" s="12" t="s">
        <v>260</v>
      </c>
      <c r="Q860" s="8"/>
      <c r="R860" s="7">
        <v>100</v>
      </c>
      <c r="S860" s="7">
        <v>100</v>
      </c>
      <c r="T860" s="7">
        <v>24.99</v>
      </c>
      <c r="U860" s="35">
        <f t="shared" si="113"/>
        <v>0.24989999999999998</v>
      </c>
      <c r="V860" s="35">
        <f t="shared" si="114"/>
        <v>0.24989999999999998</v>
      </c>
      <c r="W860" s="7"/>
      <c r="X860" s="7"/>
      <c r="Y860" s="18">
        <v>1814020.38</v>
      </c>
      <c r="Z860" s="18">
        <v>1835962.56</v>
      </c>
      <c r="AA860" s="18">
        <v>397848.4425</v>
      </c>
      <c r="AB860" s="35">
        <f t="shared" si="115"/>
        <v>0.21931861785367596</v>
      </c>
      <c r="AC860" s="17">
        <f t="shared" si="116"/>
        <v>0.21669747039939638</v>
      </c>
    </row>
    <row r="861" spans="1:29" ht="22.5" customHeight="1">
      <c r="A861" s="75"/>
      <c r="B861" s="57"/>
      <c r="C861" s="69"/>
      <c r="D861" s="60"/>
      <c r="E861" s="66"/>
      <c r="F861" s="63"/>
      <c r="G861" s="60"/>
      <c r="H861" s="60"/>
      <c r="I861" s="60"/>
      <c r="J861" s="60"/>
      <c r="K861" s="60"/>
      <c r="L861" s="7" t="s">
        <v>1526</v>
      </c>
      <c r="M861" s="7" t="s">
        <v>1563</v>
      </c>
      <c r="N861" s="7" t="s">
        <v>97</v>
      </c>
      <c r="O861" s="12" t="s">
        <v>41</v>
      </c>
      <c r="P861" s="12" t="s">
        <v>260</v>
      </c>
      <c r="Q861" s="8"/>
      <c r="R861" s="7">
        <v>100</v>
      </c>
      <c r="S861" s="7">
        <v>100</v>
      </c>
      <c r="T861" s="7">
        <v>24.99</v>
      </c>
      <c r="U861" s="35">
        <f t="shared" si="113"/>
        <v>0.24989999999999998</v>
      </c>
      <c r="V861" s="35">
        <f t="shared" si="114"/>
        <v>0.24989999999999998</v>
      </c>
      <c r="W861" s="7"/>
      <c r="X861" s="7"/>
      <c r="Y861" s="18">
        <v>1814020.38</v>
      </c>
      <c r="Z861" s="18">
        <v>1835962.56</v>
      </c>
      <c r="AA861" s="18">
        <v>397848.4425</v>
      </c>
      <c r="AB861" s="35">
        <f t="shared" si="115"/>
        <v>0.21931861785367596</v>
      </c>
      <c r="AC861" s="17">
        <f t="shared" si="116"/>
        <v>0.21669747039939638</v>
      </c>
    </row>
    <row r="862" spans="1:29" ht="22.5" customHeight="1">
      <c r="A862" s="75"/>
      <c r="B862" s="57"/>
      <c r="C862" s="69"/>
      <c r="D862" s="60"/>
      <c r="E862" s="66"/>
      <c r="F862" s="63"/>
      <c r="G862" s="60"/>
      <c r="H862" s="60"/>
      <c r="I862" s="60"/>
      <c r="J862" s="60"/>
      <c r="K862" s="60"/>
      <c r="L862" s="7" t="s">
        <v>1527</v>
      </c>
      <c r="M862" s="7" t="s">
        <v>1564</v>
      </c>
      <c r="N862" s="7" t="s">
        <v>97</v>
      </c>
      <c r="O862" s="12" t="s">
        <v>41</v>
      </c>
      <c r="P862" s="12" t="s">
        <v>260</v>
      </c>
      <c r="Q862" s="8"/>
      <c r="R862" s="7">
        <v>100</v>
      </c>
      <c r="S862" s="7">
        <v>100</v>
      </c>
      <c r="T862" s="7">
        <v>24.99</v>
      </c>
      <c r="U862" s="35">
        <f t="shared" si="113"/>
        <v>0.24989999999999998</v>
      </c>
      <c r="V862" s="35">
        <f t="shared" si="114"/>
        <v>0.24989999999999998</v>
      </c>
      <c r="W862" s="7"/>
      <c r="X862" s="7"/>
      <c r="Y862" s="18">
        <v>1814020.38</v>
      </c>
      <c r="Z862" s="18">
        <v>1835962.56</v>
      </c>
      <c r="AA862" s="18">
        <v>397848.4425</v>
      </c>
      <c r="AB862" s="35">
        <f t="shared" si="115"/>
        <v>0.21931861785367596</v>
      </c>
      <c r="AC862" s="17">
        <f t="shared" si="116"/>
        <v>0.21669747039939638</v>
      </c>
    </row>
    <row r="863" spans="1:29" ht="22.5" customHeight="1">
      <c r="A863" s="75"/>
      <c r="B863" s="57"/>
      <c r="C863" s="69"/>
      <c r="D863" s="60"/>
      <c r="E863" s="66"/>
      <c r="F863" s="63"/>
      <c r="G863" s="60"/>
      <c r="H863" s="60"/>
      <c r="I863" s="60"/>
      <c r="J863" s="60"/>
      <c r="K863" s="60"/>
      <c r="L863" s="7" t="s">
        <v>1528</v>
      </c>
      <c r="M863" s="7" t="s">
        <v>1565</v>
      </c>
      <c r="N863" s="7" t="s">
        <v>97</v>
      </c>
      <c r="O863" s="12" t="s">
        <v>99</v>
      </c>
      <c r="P863" s="12" t="s">
        <v>260</v>
      </c>
      <c r="Q863" s="8"/>
      <c r="R863" s="7">
        <v>180</v>
      </c>
      <c r="S863" s="7">
        <v>100</v>
      </c>
      <c r="T863" s="7">
        <v>10</v>
      </c>
      <c r="U863" s="35">
        <f t="shared" si="113"/>
        <v>0.05555555555555555</v>
      </c>
      <c r="V863" s="35">
        <f t="shared" si="114"/>
        <v>0.1</v>
      </c>
      <c r="W863" s="7"/>
      <c r="X863" s="7"/>
      <c r="Y863" s="18">
        <v>2418693.84</v>
      </c>
      <c r="Z863" s="18">
        <v>2447950.08</v>
      </c>
      <c r="AA863" s="18">
        <v>530464.59</v>
      </c>
      <c r="AB863" s="35">
        <f t="shared" si="115"/>
        <v>0.21931861785367593</v>
      </c>
      <c r="AC863" s="17">
        <f t="shared" si="116"/>
        <v>0.21669747039939635</v>
      </c>
    </row>
    <row r="864" spans="1:29" ht="22.5" customHeight="1">
      <c r="A864" s="75"/>
      <c r="B864" s="57"/>
      <c r="C864" s="69"/>
      <c r="D864" s="60"/>
      <c r="E864" s="66"/>
      <c r="F864" s="63"/>
      <c r="G864" s="60"/>
      <c r="H864" s="60"/>
      <c r="I864" s="60"/>
      <c r="J864" s="60"/>
      <c r="K864" s="60"/>
      <c r="L864" s="7" t="s">
        <v>1529</v>
      </c>
      <c r="M864" s="7" t="s">
        <v>1566</v>
      </c>
      <c r="N864" s="7" t="s">
        <v>97</v>
      </c>
      <c r="O864" s="12" t="s">
        <v>41</v>
      </c>
      <c r="P864" s="12" t="s">
        <v>102</v>
      </c>
      <c r="Q864" s="8"/>
      <c r="R864" s="7">
        <v>100</v>
      </c>
      <c r="S864" s="7">
        <v>100</v>
      </c>
      <c r="T864" s="7">
        <v>24.99</v>
      </c>
      <c r="U864" s="35">
        <f t="shared" si="113"/>
        <v>0.24989999999999998</v>
      </c>
      <c r="V864" s="35">
        <f t="shared" si="114"/>
        <v>0.24989999999999998</v>
      </c>
      <c r="W864" s="7"/>
      <c r="X864" s="7"/>
      <c r="Y864" s="18">
        <v>2418693.84</v>
      </c>
      <c r="Z864" s="18">
        <v>2447950.08</v>
      </c>
      <c r="AA864" s="18">
        <v>530464.59</v>
      </c>
      <c r="AB864" s="35">
        <f t="shared" si="115"/>
        <v>0.21931861785367593</v>
      </c>
      <c r="AC864" s="17">
        <f t="shared" si="116"/>
        <v>0.21669747039939635</v>
      </c>
    </row>
    <row r="865" spans="1:29" ht="22.5" customHeight="1">
      <c r="A865" s="75"/>
      <c r="B865" s="57"/>
      <c r="C865" s="69"/>
      <c r="D865" s="60"/>
      <c r="E865" s="66"/>
      <c r="F865" s="63"/>
      <c r="G865" s="60"/>
      <c r="H865" s="60"/>
      <c r="I865" s="60"/>
      <c r="J865" s="60"/>
      <c r="K865" s="60"/>
      <c r="L865" s="7" t="s">
        <v>1530</v>
      </c>
      <c r="M865" s="7" t="s">
        <v>1567</v>
      </c>
      <c r="N865" s="7" t="s">
        <v>97</v>
      </c>
      <c r="O865" s="12" t="s">
        <v>41</v>
      </c>
      <c r="P865" s="12" t="s">
        <v>101</v>
      </c>
      <c r="Q865" s="8"/>
      <c r="R865" s="7">
        <v>78</v>
      </c>
      <c r="S865" s="7">
        <v>78</v>
      </c>
      <c r="T865" s="7">
        <v>20</v>
      </c>
      <c r="U865" s="35">
        <f t="shared" si="113"/>
        <v>0.2564102564102564</v>
      </c>
      <c r="V865" s="35">
        <f t="shared" si="114"/>
        <v>0.2564102564102564</v>
      </c>
      <c r="W865" s="7"/>
      <c r="X865" s="7"/>
      <c r="Y865" s="18">
        <v>3224925.12</v>
      </c>
      <c r="Z865" s="18">
        <v>3263933.44</v>
      </c>
      <c r="AA865" s="18">
        <v>707286.12</v>
      </c>
      <c r="AB865" s="35">
        <f t="shared" si="115"/>
        <v>0.21931861785367593</v>
      </c>
      <c r="AC865" s="17">
        <f t="shared" si="116"/>
        <v>0.21669747039939638</v>
      </c>
    </row>
    <row r="866" spans="1:29" ht="22.5" customHeight="1">
      <c r="A866" s="75"/>
      <c r="B866" s="57"/>
      <c r="C866" s="69"/>
      <c r="D866" s="60"/>
      <c r="E866" s="66"/>
      <c r="F866" s="63"/>
      <c r="G866" s="60"/>
      <c r="H866" s="60"/>
      <c r="I866" s="60"/>
      <c r="J866" s="60"/>
      <c r="K866" s="60"/>
      <c r="L866" s="7" t="s">
        <v>1531</v>
      </c>
      <c r="M866" s="7" t="s">
        <v>1568</v>
      </c>
      <c r="N866" s="7" t="s">
        <v>97</v>
      </c>
      <c r="O866" s="12" t="s">
        <v>41</v>
      </c>
      <c r="P866" s="12" t="s">
        <v>260</v>
      </c>
      <c r="Q866" s="8"/>
      <c r="R866" s="7">
        <v>100</v>
      </c>
      <c r="S866" s="7">
        <v>100</v>
      </c>
      <c r="T866" s="7">
        <v>16</v>
      </c>
      <c r="U866" s="8">
        <f t="shared" si="113"/>
        <v>0.16</v>
      </c>
      <c r="V866" s="8">
        <f t="shared" si="114"/>
        <v>0.16</v>
      </c>
      <c r="W866" s="7"/>
      <c r="X866" s="7"/>
      <c r="Y866" s="18">
        <v>6046734.6</v>
      </c>
      <c r="Z866" s="18">
        <v>6119875.2</v>
      </c>
      <c r="AA866" s="18">
        <v>1326161.475</v>
      </c>
      <c r="AB866" s="35">
        <f t="shared" si="115"/>
        <v>0.21931861785367596</v>
      </c>
      <c r="AC866" s="17">
        <f t="shared" si="116"/>
        <v>0.21669747039939638</v>
      </c>
    </row>
    <row r="867" spans="1:29" ht="22.5" customHeight="1">
      <c r="A867" s="75"/>
      <c r="B867" s="57"/>
      <c r="C867" s="69"/>
      <c r="D867" s="60"/>
      <c r="E867" s="66"/>
      <c r="F867" s="63"/>
      <c r="G867" s="60"/>
      <c r="H867" s="60"/>
      <c r="I867" s="60"/>
      <c r="J867" s="60"/>
      <c r="K867" s="60"/>
      <c r="L867" s="7" t="s">
        <v>1532</v>
      </c>
      <c r="M867" s="7" t="s">
        <v>1569</v>
      </c>
      <c r="N867" s="7" t="s">
        <v>97</v>
      </c>
      <c r="O867" s="12" t="s">
        <v>99</v>
      </c>
      <c r="P867" s="12" t="s">
        <v>558</v>
      </c>
      <c r="Q867" s="8"/>
      <c r="R867" s="7">
        <v>1</v>
      </c>
      <c r="S867" s="7">
        <v>1</v>
      </c>
      <c r="T867" s="7">
        <v>0</v>
      </c>
      <c r="U867" s="8">
        <f t="shared" si="113"/>
        <v>0</v>
      </c>
      <c r="V867" s="8">
        <f t="shared" si="114"/>
        <v>0</v>
      </c>
      <c r="W867" s="7"/>
      <c r="X867" s="7"/>
      <c r="Y867" s="18">
        <v>4031156.4</v>
      </c>
      <c r="Z867" s="18">
        <v>4079916.8</v>
      </c>
      <c r="AA867" s="18">
        <v>884107.65</v>
      </c>
      <c r="AB867" s="35">
        <f t="shared" si="115"/>
        <v>0.21931861785367596</v>
      </c>
      <c r="AC867" s="17">
        <f t="shared" si="116"/>
        <v>0.2166974703993964</v>
      </c>
    </row>
    <row r="868" spans="1:29" ht="22.5" customHeight="1">
      <c r="A868" s="75"/>
      <c r="B868" s="57"/>
      <c r="C868" s="69"/>
      <c r="D868" s="60"/>
      <c r="E868" s="66"/>
      <c r="F868" s="63"/>
      <c r="G868" s="60"/>
      <c r="H868" s="60"/>
      <c r="I868" s="60"/>
      <c r="J868" s="60"/>
      <c r="K868" s="60"/>
      <c r="L868" s="7" t="s">
        <v>1533</v>
      </c>
      <c r="M868" s="7" t="s">
        <v>1570</v>
      </c>
      <c r="N868" s="7" t="s">
        <v>97</v>
      </c>
      <c r="O868" s="12" t="s">
        <v>41</v>
      </c>
      <c r="P868" s="12" t="s">
        <v>260</v>
      </c>
      <c r="Q868" s="8"/>
      <c r="R868" s="7">
        <v>12</v>
      </c>
      <c r="S868" s="7">
        <v>36</v>
      </c>
      <c r="T868" s="7">
        <v>9</v>
      </c>
      <c r="U868" s="8">
        <f t="shared" si="113"/>
        <v>0.75</v>
      </c>
      <c r="V868" s="8">
        <f t="shared" si="114"/>
        <v>0.25</v>
      </c>
      <c r="W868" s="7"/>
      <c r="X868" s="7"/>
      <c r="Y868" s="18">
        <v>6046734.6</v>
      </c>
      <c r="Z868" s="18">
        <v>6119875.2</v>
      </c>
      <c r="AA868" s="18">
        <v>1326161.475</v>
      </c>
      <c r="AB868" s="35">
        <f t="shared" si="115"/>
        <v>0.21931861785367596</v>
      </c>
      <c r="AC868" s="17">
        <f t="shared" si="116"/>
        <v>0.21669747039939638</v>
      </c>
    </row>
    <row r="869" spans="1:29" ht="22.5" customHeight="1">
      <c r="A869" s="76"/>
      <c r="B869" s="58"/>
      <c r="C869" s="70"/>
      <c r="D869" s="61"/>
      <c r="E869" s="67"/>
      <c r="F869" s="64"/>
      <c r="G869" s="61"/>
      <c r="H869" s="61"/>
      <c r="I869" s="61"/>
      <c r="J869" s="61"/>
      <c r="K869" s="61"/>
      <c r="L869" s="7" t="s">
        <v>1534</v>
      </c>
      <c r="M869" s="7" t="s">
        <v>1571</v>
      </c>
      <c r="N869" s="7" t="s">
        <v>97</v>
      </c>
      <c r="O869" s="12" t="s">
        <v>99</v>
      </c>
      <c r="P869" s="12" t="s">
        <v>260</v>
      </c>
      <c r="Q869" s="8"/>
      <c r="R869" s="7">
        <v>11</v>
      </c>
      <c r="S869" s="7">
        <v>95</v>
      </c>
      <c r="T869" s="7">
        <v>1</v>
      </c>
      <c r="U869" s="35">
        <f t="shared" si="113"/>
        <v>0.09090909090909091</v>
      </c>
      <c r="V869" s="35">
        <f t="shared" si="114"/>
        <v>0.010526315789473684</v>
      </c>
      <c r="W869" s="7"/>
      <c r="X869" s="7"/>
      <c r="Y869" s="18">
        <v>4031156.4</v>
      </c>
      <c r="Z869" s="18">
        <v>4079916.8</v>
      </c>
      <c r="AA869" s="18">
        <v>884107.65</v>
      </c>
      <c r="AB869" s="35">
        <f t="shared" si="115"/>
        <v>0.21931861785367596</v>
      </c>
      <c r="AC869" s="17">
        <f t="shared" si="116"/>
        <v>0.2166974703993964</v>
      </c>
    </row>
    <row r="870" spans="1:29" ht="81.6">
      <c r="A870" s="49" t="s">
        <v>1004</v>
      </c>
      <c r="B870" s="38" t="s">
        <v>31</v>
      </c>
      <c r="C870" s="39" t="s">
        <v>904</v>
      </c>
      <c r="D870" s="39" t="s">
        <v>1493</v>
      </c>
      <c r="E870" s="54" t="s">
        <v>1040</v>
      </c>
      <c r="F870" s="40" t="s">
        <v>1722</v>
      </c>
      <c r="G870" s="39">
        <v>1</v>
      </c>
      <c r="H870" s="39">
        <v>1.1</v>
      </c>
      <c r="I870" s="39" t="s">
        <v>1447</v>
      </c>
      <c r="J870" s="39" t="s">
        <v>1723</v>
      </c>
      <c r="K870" s="39" t="s">
        <v>1724</v>
      </c>
      <c r="L870" s="7" t="s">
        <v>1727</v>
      </c>
      <c r="M870" s="7" t="s">
        <v>1729</v>
      </c>
      <c r="N870" s="7" t="s">
        <v>97</v>
      </c>
      <c r="O870" s="12" t="s">
        <v>41</v>
      </c>
      <c r="P870" s="12" t="s">
        <v>101</v>
      </c>
      <c r="Q870" s="8"/>
      <c r="R870" s="7">
        <v>100</v>
      </c>
      <c r="S870" s="7">
        <v>100</v>
      </c>
      <c r="T870" s="7">
        <v>16.66</v>
      </c>
      <c r="U870" s="35">
        <f t="shared" si="113"/>
        <v>0.1666</v>
      </c>
      <c r="V870" s="35">
        <f t="shared" si="114"/>
        <v>0.1666</v>
      </c>
      <c r="W870" s="7"/>
      <c r="X870" s="7"/>
      <c r="Y870" s="18">
        <v>2849520</v>
      </c>
      <c r="Z870" s="18">
        <v>2870622</v>
      </c>
      <c r="AA870" s="18">
        <v>792486</v>
      </c>
      <c r="AB870" s="35">
        <f t="shared" si="115"/>
        <v>0.2781121030910469</v>
      </c>
      <c r="AC870" s="17">
        <f t="shared" si="116"/>
        <v>0.27606769543325455</v>
      </c>
    </row>
    <row r="871" spans="1:29" ht="81.6">
      <c r="A871" s="49" t="s">
        <v>1004</v>
      </c>
      <c r="B871" s="38" t="s">
        <v>31</v>
      </c>
      <c r="C871" s="39" t="s">
        <v>904</v>
      </c>
      <c r="D871" s="39" t="s">
        <v>1493</v>
      </c>
      <c r="E871" s="54" t="s">
        <v>1040</v>
      </c>
      <c r="F871" s="40" t="s">
        <v>1722</v>
      </c>
      <c r="G871" s="39">
        <v>1</v>
      </c>
      <c r="H871" s="39">
        <v>1.1</v>
      </c>
      <c r="I871" s="39" t="s">
        <v>1447</v>
      </c>
      <c r="J871" s="39" t="s">
        <v>1725</v>
      </c>
      <c r="K871" s="39" t="s">
        <v>1726</v>
      </c>
      <c r="L871" s="7" t="s">
        <v>1728</v>
      </c>
      <c r="M871" s="7" t="s">
        <v>1730</v>
      </c>
      <c r="N871" s="7" t="s">
        <v>97</v>
      </c>
      <c r="O871" s="12" t="s">
        <v>41</v>
      </c>
      <c r="P871" s="12" t="s">
        <v>101</v>
      </c>
      <c r="Q871" s="8"/>
      <c r="R871" s="7">
        <v>100</v>
      </c>
      <c r="S871" s="7">
        <v>100</v>
      </c>
      <c r="T871" s="7">
        <v>16.66</v>
      </c>
      <c r="U871" s="35">
        <f t="shared" si="113"/>
        <v>0.1666</v>
      </c>
      <c r="V871" s="35">
        <f t="shared" si="114"/>
        <v>0.1666</v>
      </c>
      <c r="W871" s="7"/>
      <c r="X871" s="7"/>
      <c r="Y871" s="18">
        <v>15869526</v>
      </c>
      <c r="Z871" s="18">
        <v>15896758</v>
      </c>
      <c r="AA871" s="18">
        <v>4509650</v>
      </c>
      <c r="AB871" s="35">
        <f t="shared" si="115"/>
        <v>0.2841704282787022</v>
      </c>
      <c r="AC871" s="17">
        <f t="shared" si="116"/>
        <v>0.28368362907707345</v>
      </c>
    </row>
    <row r="872" spans="1:29" ht="20.4">
      <c r="A872" s="74" t="s">
        <v>1004</v>
      </c>
      <c r="B872" s="56" t="s">
        <v>31</v>
      </c>
      <c r="C872" s="68" t="s">
        <v>904</v>
      </c>
      <c r="D872" s="59" t="s">
        <v>1916</v>
      </c>
      <c r="E872" s="65" t="s">
        <v>1040</v>
      </c>
      <c r="F872" s="62" t="s">
        <v>1917</v>
      </c>
      <c r="G872" s="59">
        <v>1</v>
      </c>
      <c r="H872" s="59">
        <v>1.3</v>
      </c>
      <c r="I872" s="59" t="s">
        <v>1903</v>
      </c>
      <c r="J872" s="59" t="s">
        <v>1904</v>
      </c>
      <c r="K872" s="59" t="s">
        <v>1905</v>
      </c>
      <c r="L872" s="7" t="s">
        <v>1906</v>
      </c>
      <c r="M872" s="7" t="s">
        <v>1911</v>
      </c>
      <c r="N872" s="7" t="s">
        <v>97</v>
      </c>
      <c r="O872" s="12" t="s">
        <v>41</v>
      </c>
      <c r="P872" s="12" t="s">
        <v>101</v>
      </c>
      <c r="Q872" s="8"/>
      <c r="R872" s="7">
        <v>100</v>
      </c>
      <c r="S872" s="7">
        <v>100</v>
      </c>
      <c r="T872" s="7">
        <v>16.6</v>
      </c>
      <c r="U872" s="35">
        <f t="shared" si="113"/>
        <v>0.166</v>
      </c>
      <c r="V872" s="35">
        <f t="shared" si="114"/>
        <v>0.166</v>
      </c>
      <c r="W872" s="7"/>
      <c r="X872" s="7"/>
      <c r="Y872" s="18">
        <v>10036367.55</v>
      </c>
      <c r="Z872" s="18">
        <v>10160107.35</v>
      </c>
      <c r="AA872" s="18">
        <v>7195522.65</v>
      </c>
      <c r="AB872" s="35">
        <f t="shared" si="115"/>
        <v>0.7169449120065357</v>
      </c>
      <c r="AC872" s="17">
        <f t="shared" si="116"/>
        <v>0.708213250325549</v>
      </c>
    </row>
    <row r="873" spans="1:29" ht="30.6">
      <c r="A873" s="75"/>
      <c r="B873" s="57"/>
      <c r="C873" s="69"/>
      <c r="D873" s="60"/>
      <c r="E873" s="66"/>
      <c r="F873" s="63"/>
      <c r="G873" s="60"/>
      <c r="H873" s="60"/>
      <c r="I873" s="60"/>
      <c r="J873" s="60"/>
      <c r="K873" s="60"/>
      <c r="L873" s="7" t="s">
        <v>1907</v>
      </c>
      <c r="M873" s="7" t="s">
        <v>1912</v>
      </c>
      <c r="N873" s="7" t="s">
        <v>97</v>
      </c>
      <c r="O873" s="12" t="s">
        <v>41</v>
      </c>
      <c r="P873" s="12" t="s">
        <v>101</v>
      </c>
      <c r="Q873" s="8"/>
      <c r="R873" s="7">
        <v>100</v>
      </c>
      <c r="S873" s="7">
        <v>100</v>
      </c>
      <c r="T873" s="7">
        <v>16.6</v>
      </c>
      <c r="U873" s="35">
        <f t="shared" si="113"/>
        <v>0.166</v>
      </c>
      <c r="V873" s="35">
        <f t="shared" si="114"/>
        <v>0.166</v>
      </c>
      <c r="W873" s="7"/>
      <c r="X873" s="7"/>
      <c r="Y873" s="18">
        <v>6690911.7</v>
      </c>
      <c r="Z873" s="18">
        <v>6773404.9</v>
      </c>
      <c r="AA873" s="18">
        <v>4797015.1</v>
      </c>
      <c r="AB873" s="35">
        <f t="shared" si="115"/>
        <v>0.7169449120065357</v>
      </c>
      <c r="AC873" s="17">
        <f t="shared" si="116"/>
        <v>0.7082132503255488</v>
      </c>
    </row>
    <row r="874" spans="1:29" ht="51">
      <c r="A874" s="75"/>
      <c r="B874" s="57"/>
      <c r="C874" s="69"/>
      <c r="D874" s="60"/>
      <c r="E874" s="66"/>
      <c r="F874" s="63"/>
      <c r="G874" s="60"/>
      <c r="H874" s="60"/>
      <c r="I874" s="60"/>
      <c r="J874" s="60"/>
      <c r="K874" s="60"/>
      <c r="L874" s="7" t="s">
        <v>1908</v>
      </c>
      <c r="M874" s="7" t="s">
        <v>1913</v>
      </c>
      <c r="N874" s="7" t="s">
        <v>97</v>
      </c>
      <c r="O874" s="12" t="s">
        <v>41</v>
      </c>
      <c r="P874" s="12" t="s">
        <v>101</v>
      </c>
      <c r="Q874" s="8"/>
      <c r="R874" s="7">
        <v>24</v>
      </c>
      <c r="S874" s="7">
        <v>24</v>
      </c>
      <c r="T874" s="7">
        <v>16.66</v>
      </c>
      <c r="U874" s="35">
        <f t="shared" si="113"/>
        <v>0.6941666666666667</v>
      </c>
      <c r="V874" s="35">
        <f t="shared" si="114"/>
        <v>0.6941666666666667</v>
      </c>
      <c r="W874" s="7"/>
      <c r="X874" s="7"/>
      <c r="Y874" s="18">
        <v>30109102.65</v>
      </c>
      <c r="Z874" s="18">
        <v>30480322.05</v>
      </c>
      <c r="AA874" s="18">
        <v>21586567.95</v>
      </c>
      <c r="AB874" s="35">
        <f t="shared" si="115"/>
        <v>0.7169449120065357</v>
      </c>
      <c r="AC874" s="17">
        <f t="shared" si="116"/>
        <v>0.7082132503255489</v>
      </c>
    </row>
    <row r="875" spans="1:29" ht="20.4">
      <c r="A875" s="75"/>
      <c r="B875" s="57"/>
      <c r="C875" s="69"/>
      <c r="D875" s="60"/>
      <c r="E875" s="66"/>
      <c r="F875" s="63"/>
      <c r="G875" s="60"/>
      <c r="H875" s="60"/>
      <c r="I875" s="60"/>
      <c r="J875" s="60"/>
      <c r="K875" s="60"/>
      <c r="L875" s="7" t="s">
        <v>1909</v>
      </c>
      <c r="M875" s="7" t="s">
        <v>1914</v>
      </c>
      <c r="N875" s="7" t="s">
        <v>97</v>
      </c>
      <c r="O875" s="12" t="s">
        <v>41</v>
      </c>
      <c r="P875" s="12" t="s">
        <v>101</v>
      </c>
      <c r="Q875" s="8"/>
      <c r="R875" s="7">
        <v>100</v>
      </c>
      <c r="S875" s="7">
        <v>100</v>
      </c>
      <c r="T875" s="7">
        <v>16.66</v>
      </c>
      <c r="U875" s="35">
        <f t="shared" si="113"/>
        <v>0.1666</v>
      </c>
      <c r="V875" s="35">
        <f t="shared" si="114"/>
        <v>0.1666</v>
      </c>
      <c r="W875" s="7"/>
      <c r="X875" s="7"/>
      <c r="Y875" s="18">
        <v>10036367.55</v>
      </c>
      <c r="Z875" s="18">
        <v>10160107.35</v>
      </c>
      <c r="AA875" s="18">
        <v>7195522.65</v>
      </c>
      <c r="AB875" s="35">
        <f t="shared" si="115"/>
        <v>0.7169449120065357</v>
      </c>
      <c r="AC875" s="17">
        <f t="shared" si="116"/>
        <v>0.708213250325549</v>
      </c>
    </row>
    <row r="876" spans="1:29" ht="20.4">
      <c r="A876" s="76"/>
      <c r="B876" s="58"/>
      <c r="C876" s="70"/>
      <c r="D876" s="61"/>
      <c r="E876" s="67"/>
      <c r="F876" s="64"/>
      <c r="G876" s="61"/>
      <c r="H876" s="61"/>
      <c r="I876" s="61"/>
      <c r="J876" s="61"/>
      <c r="K876" s="61"/>
      <c r="L876" s="7" t="s">
        <v>1910</v>
      </c>
      <c r="M876" s="7" t="s">
        <v>1915</v>
      </c>
      <c r="N876" s="7" t="s">
        <v>97</v>
      </c>
      <c r="O876" s="12" t="s">
        <v>41</v>
      </c>
      <c r="P876" s="12" t="s">
        <v>101</v>
      </c>
      <c r="Q876" s="8"/>
      <c r="R876" s="7">
        <v>100</v>
      </c>
      <c r="S876" s="7">
        <v>100</v>
      </c>
      <c r="T876" s="7">
        <v>16.66</v>
      </c>
      <c r="U876" s="35">
        <f t="shared" si="113"/>
        <v>0.1666</v>
      </c>
      <c r="V876" s="35">
        <f t="shared" si="114"/>
        <v>0.1666</v>
      </c>
      <c r="W876" s="7"/>
      <c r="X876" s="7"/>
      <c r="Y876" s="18">
        <v>10036367.55</v>
      </c>
      <c r="Z876" s="18">
        <v>10160107.35</v>
      </c>
      <c r="AA876" s="18">
        <v>7195522.65</v>
      </c>
      <c r="AB876" s="35">
        <f t="shared" si="115"/>
        <v>0.7169449120065357</v>
      </c>
      <c r="AC876" s="17">
        <f t="shared" si="116"/>
        <v>0.708213250325549</v>
      </c>
    </row>
    <row r="877" spans="1:29" ht="22.5" customHeight="1">
      <c r="A877" s="71" t="s">
        <v>1004</v>
      </c>
      <c r="B877" s="56" t="s">
        <v>31</v>
      </c>
      <c r="C877" s="83" t="s">
        <v>904</v>
      </c>
      <c r="D877" s="62" t="s">
        <v>921</v>
      </c>
      <c r="E877" s="65" t="s">
        <v>1040</v>
      </c>
      <c r="F877" s="62" t="s">
        <v>1918</v>
      </c>
      <c r="G877" s="59">
        <v>1</v>
      </c>
      <c r="H877" s="59">
        <v>1.1</v>
      </c>
      <c r="I877" s="59" t="s">
        <v>1447</v>
      </c>
      <c r="J877" s="59" t="s">
        <v>1919</v>
      </c>
      <c r="K877" s="59" t="s">
        <v>1920</v>
      </c>
      <c r="L877" s="7" t="s">
        <v>1921</v>
      </c>
      <c r="M877" s="7" t="s">
        <v>1927</v>
      </c>
      <c r="N877" s="7" t="s">
        <v>97</v>
      </c>
      <c r="O877" s="12" t="s">
        <v>41</v>
      </c>
      <c r="P877" s="12" t="s">
        <v>260</v>
      </c>
      <c r="Q877" s="8"/>
      <c r="R877" s="7">
        <v>100</v>
      </c>
      <c r="S877" s="7">
        <v>100</v>
      </c>
      <c r="T877" s="7">
        <v>0</v>
      </c>
      <c r="U877" s="35">
        <f t="shared" si="113"/>
        <v>0</v>
      </c>
      <c r="V877" s="35">
        <f t="shared" si="114"/>
        <v>0</v>
      </c>
      <c r="W877" s="7"/>
      <c r="X877" s="7"/>
      <c r="Y877" s="18">
        <v>1022917.3647</v>
      </c>
      <c r="Z877" s="18">
        <v>1023850.0214</v>
      </c>
      <c r="AA877" s="18">
        <v>243220.6755</v>
      </c>
      <c r="AB877" s="35">
        <f t="shared" si="115"/>
        <v>0.23777157754217174</v>
      </c>
      <c r="AC877" s="17">
        <f t="shared" si="116"/>
        <v>0.23755498404680703</v>
      </c>
    </row>
    <row r="878" spans="1:29" ht="20.4">
      <c r="A878" s="73"/>
      <c r="B878" s="57"/>
      <c r="C878" s="85"/>
      <c r="D878" s="63"/>
      <c r="E878" s="66"/>
      <c r="F878" s="63"/>
      <c r="G878" s="60"/>
      <c r="H878" s="60"/>
      <c r="I878" s="60"/>
      <c r="J878" s="60"/>
      <c r="K878" s="60"/>
      <c r="L878" s="7" t="s">
        <v>1922</v>
      </c>
      <c r="M878" s="7" t="s">
        <v>1927</v>
      </c>
      <c r="N878" s="7" t="s">
        <v>97</v>
      </c>
      <c r="O878" s="12" t="s">
        <v>41</v>
      </c>
      <c r="P878" s="12" t="s">
        <v>101</v>
      </c>
      <c r="Q878" s="8"/>
      <c r="R878" s="7">
        <v>100</v>
      </c>
      <c r="S878" s="7">
        <v>100</v>
      </c>
      <c r="T878" s="7">
        <v>0</v>
      </c>
      <c r="U878" s="35">
        <f t="shared" si="113"/>
        <v>0</v>
      </c>
      <c r="V878" s="35">
        <f t="shared" si="114"/>
        <v>0</v>
      </c>
      <c r="W878" s="7"/>
      <c r="X878" s="7"/>
      <c r="Y878" s="18">
        <v>1022917.3647</v>
      </c>
      <c r="Z878" s="18">
        <v>1023850.0214</v>
      </c>
      <c r="AA878" s="18">
        <v>243220.6755</v>
      </c>
      <c r="AB878" s="35">
        <f t="shared" si="115"/>
        <v>0.23777157754217174</v>
      </c>
      <c r="AC878" s="17">
        <f t="shared" si="116"/>
        <v>0.23755498404680703</v>
      </c>
    </row>
    <row r="879" spans="1:29" ht="20.4">
      <c r="A879" s="73"/>
      <c r="B879" s="57"/>
      <c r="C879" s="85"/>
      <c r="D879" s="63"/>
      <c r="E879" s="66"/>
      <c r="F879" s="63"/>
      <c r="G879" s="60"/>
      <c r="H879" s="60"/>
      <c r="I879" s="60"/>
      <c r="J879" s="60"/>
      <c r="K879" s="60"/>
      <c r="L879" s="7" t="s">
        <v>1923</v>
      </c>
      <c r="M879" s="7" t="s">
        <v>1927</v>
      </c>
      <c r="N879" s="7" t="s">
        <v>97</v>
      </c>
      <c r="O879" s="12" t="s">
        <v>41</v>
      </c>
      <c r="P879" s="12" t="s">
        <v>101</v>
      </c>
      <c r="Q879" s="8"/>
      <c r="R879" s="7">
        <v>100</v>
      </c>
      <c r="S879" s="7">
        <v>100</v>
      </c>
      <c r="T879" s="7">
        <v>0</v>
      </c>
      <c r="U879" s="35">
        <f t="shared" si="113"/>
        <v>0</v>
      </c>
      <c r="V879" s="35">
        <f t="shared" si="114"/>
        <v>0</v>
      </c>
      <c r="W879" s="7"/>
      <c r="X879" s="7"/>
      <c r="Y879" s="18">
        <v>1023224.2706</v>
      </c>
      <c r="Z879" s="18">
        <v>1024157.2072</v>
      </c>
      <c r="AA879" s="18">
        <v>243293.649</v>
      </c>
      <c r="AB879" s="35">
        <f t="shared" si="115"/>
        <v>0.2377715775421717</v>
      </c>
      <c r="AC879" s="17">
        <f t="shared" si="116"/>
        <v>0.2375549840294089</v>
      </c>
    </row>
    <row r="880" spans="1:29" ht="40.8">
      <c r="A880" s="73"/>
      <c r="B880" s="57"/>
      <c r="C880" s="85"/>
      <c r="D880" s="63"/>
      <c r="E880" s="66"/>
      <c r="F880" s="63"/>
      <c r="G880" s="60"/>
      <c r="H880" s="60"/>
      <c r="I880" s="60"/>
      <c r="J880" s="60"/>
      <c r="K880" s="60"/>
      <c r="L880" s="7" t="s">
        <v>1924</v>
      </c>
      <c r="M880" s="7" t="s">
        <v>1928</v>
      </c>
      <c r="N880" s="7" t="s">
        <v>97</v>
      </c>
      <c r="O880" s="12" t="s">
        <v>41</v>
      </c>
      <c r="P880" s="12" t="s">
        <v>101</v>
      </c>
      <c r="Q880" s="8"/>
      <c r="R880" s="7">
        <v>100</v>
      </c>
      <c r="S880" s="7">
        <v>100</v>
      </c>
      <c r="T880" s="7">
        <v>8.33</v>
      </c>
      <c r="U880" s="35">
        <f t="shared" si="113"/>
        <v>0.0833</v>
      </c>
      <c r="V880" s="35">
        <f t="shared" si="114"/>
        <v>0.0833</v>
      </c>
      <c r="W880" s="7"/>
      <c r="X880" s="7"/>
      <c r="Y880" s="18">
        <v>3069059</v>
      </c>
      <c r="Z880" s="18">
        <v>3071857.25</v>
      </c>
      <c r="AA880" s="18">
        <v>729735</v>
      </c>
      <c r="AB880" s="35">
        <f t="shared" si="115"/>
        <v>0.2377715775421717</v>
      </c>
      <c r="AC880" s="17">
        <f t="shared" si="116"/>
        <v>0.23755498404100647</v>
      </c>
    </row>
    <row r="881" spans="1:29" ht="20.4">
      <c r="A881" s="73"/>
      <c r="B881" s="57"/>
      <c r="C881" s="85"/>
      <c r="D881" s="63"/>
      <c r="E881" s="66"/>
      <c r="F881" s="63"/>
      <c r="G881" s="60"/>
      <c r="H881" s="60"/>
      <c r="I881" s="60"/>
      <c r="J881" s="60"/>
      <c r="K881" s="60"/>
      <c r="L881" s="7" t="s">
        <v>1925</v>
      </c>
      <c r="M881" s="7" t="s">
        <v>1929</v>
      </c>
      <c r="N881" s="7" t="s">
        <v>97</v>
      </c>
      <c r="O881" s="12" t="s">
        <v>41</v>
      </c>
      <c r="P881" s="12" t="s">
        <v>101</v>
      </c>
      <c r="Q881" s="8"/>
      <c r="R881" s="7">
        <v>100</v>
      </c>
      <c r="S881" s="7">
        <v>100</v>
      </c>
      <c r="T881" s="7">
        <v>17.72</v>
      </c>
      <c r="U881" s="35">
        <f t="shared" si="113"/>
        <v>0.1772</v>
      </c>
      <c r="V881" s="35">
        <f t="shared" si="114"/>
        <v>0.1772</v>
      </c>
      <c r="W881" s="7"/>
      <c r="X881" s="7"/>
      <c r="Y881" s="18">
        <v>3069059</v>
      </c>
      <c r="Z881" s="18">
        <v>3071857.25</v>
      </c>
      <c r="AA881" s="18">
        <v>729735</v>
      </c>
      <c r="AB881" s="35">
        <f t="shared" si="115"/>
        <v>0.2377715775421717</v>
      </c>
      <c r="AC881" s="17">
        <f t="shared" si="116"/>
        <v>0.23755498404100647</v>
      </c>
    </row>
    <row r="882" spans="1:29" ht="20.4">
      <c r="A882" s="72"/>
      <c r="B882" s="58"/>
      <c r="C882" s="84"/>
      <c r="D882" s="64"/>
      <c r="E882" s="67"/>
      <c r="F882" s="64"/>
      <c r="G882" s="61"/>
      <c r="H882" s="61"/>
      <c r="I882" s="61"/>
      <c r="J882" s="61"/>
      <c r="K882" s="61"/>
      <c r="L882" s="7" t="s">
        <v>1926</v>
      </c>
      <c r="M882" s="7" t="s">
        <v>1930</v>
      </c>
      <c r="N882" s="7" t="s">
        <v>97</v>
      </c>
      <c r="O882" s="12" t="s">
        <v>41</v>
      </c>
      <c r="P882" s="12" t="s">
        <v>101</v>
      </c>
      <c r="Q882" s="8"/>
      <c r="R882" s="7">
        <v>100</v>
      </c>
      <c r="S882" s="7">
        <v>100</v>
      </c>
      <c r="T882" s="7">
        <v>24.99</v>
      </c>
      <c r="U882" s="35">
        <f t="shared" si="113"/>
        <v>0.24989999999999998</v>
      </c>
      <c r="V882" s="35">
        <f t="shared" si="114"/>
        <v>0.24989999999999998</v>
      </c>
      <c r="W882" s="7"/>
      <c r="X882" s="7"/>
      <c r="Y882" s="18">
        <v>3069059</v>
      </c>
      <c r="Z882" s="18">
        <v>3071857.25</v>
      </c>
      <c r="AA882" s="18">
        <v>729735</v>
      </c>
      <c r="AB882" s="35">
        <f t="shared" si="115"/>
        <v>0.2377715775421717</v>
      </c>
      <c r="AC882" s="17">
        <f t="shared" si="116"/>
        <v>0.23755498404100647</v>
      </c>
    </row>
    <row r="883" spans="1:29" ht="20.4">
      <c r="A883" s="71" t="s">
        <v>1004</v>
      </c>
      <c r="B883" s="56" t="s">
        <v>31</v>
      </c>
      <c r="C883" s="68" t="s">
        <v>904</v>
      </c>
      <c r="D883" s="62" t="s">
        <v>1916</v>
      </c>
      <c r="E883" s="65" t="s">
        <v>1040</v>
      </c>
      <c r="F883" s="62" t="s">
        <v>1917</v>
      </c>
      <c r="G883" s="59">
        <v>1</v>
      </c>
      <c r="H883" s="59">
        <v>1.7</v>
      </c>
      <c r="I883" s="59" t="s">
        <v>72</v>
      </c>
      <c r="J883" s="59" t="s">
        <v>1990</v>
      </c>
      <c r="K883" s="59" t="s">
        <v>958</v>
      </c>
      <c r="L883" s="7" t="s">
        <v>1991</v>
      </c>
      <c r="M883" s="7" t="s">
        <v>1991</v>
      </c>
      <c r="N883" s="7" t="s">
        <v>97</v>
      </c>
      <c r="O883" s="12" t="s">
        <v>99</v>
      </c>
      <c r="P883" s="12" t="s">
        <v>101</v>
      </c>
      <c r="Q883" s="8"/>
      <c r="R883" s="7">
        <v>3500</v>
      </c>
      <c r="S883" s="7">
        <v>3500</v>
      </c>
      <c r="T883" s="7">
        <v>0</v>
      </c>
      <c r="U883" s="35">
        <f t="shared" si="113"/>
        <v>0</v>
      </c>
      <c r="V883" s="35">
        <f t="shared" si="114"/>
        <v>0</v>
      </c>
      <c r="W883" s="7"/>
      <c r="X883" s="7"/>
      <c r="Y883" s="18">
        <v>4783184.7</v>
      </c>
      <c r="Z883" s="18">
        <v>5040384.3</v>
      </c>
      <c r="AA883" s="18">
        <v>1184937.6</v>
      </c>
      <c r="AB883" s="35">
        <f t="shared" si="115"/>
        <v>0.24772984409320428</v>
      </c>
      <c r="AC883" s="17">
        <f t="shared" si="116"/>
        <v>0.235088741150154</v>
      </c>
    </row>
    <row r="884" spans="1:29" ht="22.5" customHeight="1">
      <c r="A884" s="72"/>
      <c r="B884" s="58"/>
      <c r="C884" s="70"/>
      <c r="D884" s="64"/>
      <c r="E884" s="67"/>
      <c r="F884" s="64"/>
      <c r="G884" s="61"/>
      <c r="H884" s="61"/>
      <c r="I884" s="61"/>
      <c r="J884" s="61"/>
      <c r="K884" s="61"/>
      <c r="L884" s="7" t="s">
        <v>1992</v>
      </c>
      <c r="M884" s="7" t="s">
        <v>1992</v>
      </c>
      <c r="N884" s="7" t="s">
        <v>97</v>
      </c>
      <c r="O884" s="12" t="s">
        <v>99</v>
      </c>
      <c r="P884" s="12" t="s">
        <v>101</v>
      </c>
      <c r="Q884" s="8"/>
      <c r="R884" s="7">
        <v>4000</v>
      </c>
      <c r="S884" s="7">
        <v>4000</v>
      </c>
      <c r="T884" s="7">
        <v>0</v>
      </c>
      <c r="U884" s="35">
        <f t="shared" si="113"/>
        <v>0</v>
      </c>
      <c r="V884" s="35">
        <f t="shared" si="114"/>
        <v>0</v>
      </c>
      <c r="W884" s="7"/>
      <c r="X884" s="7"/>
      <c r="Y884" s="18">
        <v>2049936.3</v>
      </c>
      <c r="Z884" s="18">
        <v>2160164.7</v>
      </c>
      <c r="AA884" s="18">
        <v>507830.4</v>
      </c>
      <c r="AB884" s="35">
        <f t="shared" si="115"/>
        <v>0.24772984409320425</v>
      </c>
      <c r="AC884" s="17">
        <f t="shared" si="116"/>
        <v>0.23508874115015396</v>
      </c>
    </row>
    <row r="885" spans="1:29" ht="11.25">
      <c r="A885" s="52"/>
      <c r="B885" s="6"/>
      <c r="C885" s="22"/>
      <c r="D885" s="22"/>
      <c r="E885" s="22"/>
      <c r="F885" s="43"/>
      <c r="G885" s="23"/>
      <c r="H885" s="23"/>
      <c r="I885" s="23"/>
      <c r="J885" s="23"/>
      <c r="K885" s="23"/>
      <c r="L885" s="22"/>
      <c r="M885" s="22"/>
      <c r="N885" s="22"/>
      <c r="O885" s="23"/>
      <c r="P885" s="23"/>
      <c r="Q885" s="24"/>
      <c r="R885" s="22"/>
      <c r="S885" s="22"/>
      <c r="T885" s="22"/>
      <c r="U885" s="24"/>
      <c r="V885" s="24"/>
      <c r="W885" s="22"/>
      <c r="X885" s="22"/>
      <c r="Y885" s="27"/>
      <c r="Z885" s="27"/>
      <c r="AA885" s="27"/>
      <c r="AB885" s="24"/>
      <c r="AC885" s="28"/>
    </row>
    <row r="886" spans="1:29" ht="102">
      <c r="A886" s="44" t="s">
        <v>1015</v>
      </c>
      <c r="B886" s="6" t="s">
        <v>29</v>
      </c>
      <c r="C886" s="7" t="s">
        <v>904</v>
      </c>
      <c r="D886" s="7" t="s">
        <v>907</v>
      </c>
      <c r="E886" s="7"/>
      <c r="F886" s="42"/>
      <c r="G886" s="12"/>
      <c r="H886" s="12"/>
      <c r="I886" s="12"/>
      <c r="J886" s="12"/>
      <c r="K886" s="12"/>
      <c r="L886" s="7"/>
      <c r="M886" s="7"/>
      <c r="N886" s="7"/>
      <c r="O886" s="12"/>
      <c r="P886" s="12"/>
      <c r="Q886" s="8"/>
      <c r="R886" s="7"/>
      <c r="S886" s="7"/>
      <c r="T886" s="7"/>
      <c r="U886" s="8"/>
      <c r="V886" s="8"/>
      <c r="W886" s="7"/>
      <c r="X886" s="7"/>
      <c r="Y886" s="18"/>
      <c r="Z886" s="18"/>
      <c r="AA886" s="18"/>
      <c r="AB886" s="8"/>
      <c r="AC886" s="13"/>
    </row>
    <row r="887" spans="1:29" ht="20.4">
      <c r="A887" s="44" t="s">
        <v>1015</v>
      </c>
      <c r="B887" s="6" t="s">
        <v>30</v>
      </c>
      <c r="C887" s="7" t="s">
        <v>904</v>
      </c>
      <c r="D887" s="7" t="s">
        <v>1017</v>
      </c>
      <c r="E887" s="7"/>
      <c r="F887" s="42"/>
      <c r="G887" s="12"/>
      <c r="H887" s="12"/>
      <c r="I887" s="12"/>
      <c r="J887" s="12"/>
      <c r="K887" s="12"/>
      <c r="L887" s="7"/>
      <c r="M887" s="7"/>
      <c r="N887" s="7"/>
      <c r="O887" s="12"/>
      <c r="P887" s="12"/>
      <c r="Q887" s="8"/>
      <c r="R887" s="7"/>
      <c r="S887" s="7"/>
      <c r="T887" s="7"/>
      <c r="U887" s="8"/>
      <c r="V887" s="8"/>
      <c r="W887" s="7"/>
      <c r="X887" s="7"/>
      <c r="Y887" s="18"/>
      <c r="Z887" s="18"/>
      <c r="AA887" s="18"/>
      <c r="AB887" s="8"/>
      <c r="AC887" s="13"/>
    </row>
    <row r="888" spans="1:29" ht="153">
      <c r="A888" s="44" t="s">
        <v>1015</v>
      </c>
      <c r="B888" s="6" t="s">
        <v>36</v>
      </c>
      <c r="C888" s="7" t="s">
        <v>904</v>
      </c>
      <c r="D888" s="7" t="s">
        <v>1045</v>
      </c>
      <c r="E888" s="7" t="s">
        <v>1018</v>
      </c>
      <c r="F888" s="42" t="s">
        <v>2369</v>
      </c>
      <c r="G888" s="12">
        <v>1</v>
      </c>
      <c r="H888" s="12">
        <v>1.3</v>
      </c>
      <c r="I888" s="12" t="s">
        <v>934</v>
      </c>
      <c r="J888" s="12" t="s">
        <v>1016</v>
      </c>
      <c r="K888" s="12" t="s">
        <v>911</v>
      </c>
      <c r="L888" s="7" t="s">
        <v>1411</v>
      </c>
      <c r="M888" s="7" t="s">
        <v>1019</v>
      </c>
      <c r="N888" s="7" t="s">
        <v>97</v>
      </c>
      <c r="O888" s="12" t="s">
        <v>99</v>
      </c>
      <c r="P888" s="12" t="s">
        <v>102</v>
      </c>
      <c r="Q888" s="8"/>
      <c r="R888" s="7">
        <v>1</v>
      </c>
      <c r="S888" s="7">
        <v>1</v>
      </c>
      <c r="T888" s="7">
        <v>0</v>
      </c>
      <c r="U888" s="8">
        <f aca="true" t="shared" si="117" ref="U888:U890">_xlfn.IFERROR((T888/R888),"0")</f>
        <v>0</v>
      </c>
      <c r="V888" s="8">
        <f aca="true" t="shared" si="118" ref="V888:V890">_xlfn.IFERROR((T888/S888),"0")</f>
        <v>0</v>
      </c>
      <c r="W888" s="7"/>
      <c r="X888" s="7"/>
      <c r="Y888" s="18">
        <v>0</v>
      </c>
      <c r="Z888" s="18">
        <v>120000</v>
      </c>
      <c r="AA888" s="18">
        <v>0</v>
      </c>
      <c r="AB888" s="8" t="str">
        <f aca="true" t="shared" si="119" ref="AB888:AB890">_xlfn.IFERROR((AA888/Y888),"0")</f>
        <v>0</v>
      </c>
      <c r="AC888" s="13">
        <f aca="true" t="shared" si="120" ref="AC888:AC890">_xlfn.IFERROR((AA888/Z888),"0")</f>
        <v>0</v>
      </c>
    </row>
    <row r="889" spans="1:29" ht="88.5" customHeight="1">
      <c r="A889" s="71" t="s">
        <v>1015</v>
      </c>
      <c r="B889" s="56" t="s">
        <v>31</v>
      </c>
      <c r="C889" s="68" t="s">
        <v>904</v>
      </c>
      <c r="D889" s="59" t="s">
        <v>1045</v>
      </c>
      <c r="E889" s="65" t="s">
        <v>1018</v>
      </c>
      <c r="F889" s="62" t="s">
        <v>2369</v>
      </c>
      <c r="G889" s="59">
        <v>1</v>
      </c>
      <c r="H889" s="59">
        <v>1.3</v>
      </c>
      <c r="I889" s="59" t="s">
        <v>934</v>
      </c>
      <c r="J889" s="59" t="s">
        <v>1016</v>
      </c>
      <c r="K889" s="12" t="s">
        <v>911</v>
      </c>
      <c r="L889" s="7" t="s">
        <v>1412</v>
      </c>
      <c r="M889" s="7" t="s">
        <v>1020</v>
      </c>
      <c r="N889" s="7" t="s">
        <v>97</v>
      </c>
      <c r="O889" s="12" t="s">
        <v>41</v>
      </c>
      <c r="P889" s="12" t="s">
        <v>102</v>
      </c>
      <c r="Q889" s="8"/>
      <c r="R889" s="7" t="s">
        <v>502</v>
      </c>
      <c r="S889" s="7">
        <v>100</v>
      </c>
      <c r="T889" s="7">
        <v>0</v>
      </c>
      <c r="U889" s="8">
        <f t="shared" si="117"/>
        <v>0</v>
      </c>
      <c r="V889" s="8">
        <f t="shared" si="118"/>
        <v>0</v>
      </c>
      <c r="W889" s="7"/>
      <c r="X889" s="7"/>
      <c r="Y889" s="18">
        <v>0</v>
      </c>
      <c r="Z889" s="18">
        <v>480000</v>
      </c>
      <c r="AA889" s="18">
        <v>0</v>
      </c>
      <c r="AB889" s="8" t="str">
        <f t="shared" si="119"/>
        <v>0</v>
      </c>
      <c r="AC889" s="13">
        <f t="shared" si="120"/>
        <v>0</v>
      </c>
    </row>
    <row r="890" spans="1:29" ht="88.5" customHeight="1">
      <c r="A890" s="72"/>
      <c r="B890" s="58"/>
      <c r="C890" s="70"/>
      <c r="D890" s="61"/>
      <c r="E890" s="67"/>
      <c r="F890" s="64"/>
      <c r="G890" s="61"/>
      <c r="H890" s="61"/>
      <c r="I890" s="61"/>
      <c r="J890" s="61"/>
      <c r="K890" s="12" t="s">
        <v>911</v>
      </c>
      <c r="L890" s="7" t="s">
        <v>1413</v>
      </c>
      <c r="M890" s="7" t="s">
        <v>1021</v>
      </c>
      <c r="N890" s="7" t="s">
        <v>97</v>
      </c>
      <c r="O890" s="12" t="s">
        <v>99</v>
      </c>
      <c r="P890" s="12" t="s">
        <v>102</v>
      </c>
      <c r="Q890" s="8"/>
      <c r="R890" s="7">
        <v>1</v>
      </c>
      <c r="S890" s="7">
        <v>1</v>
      </c>
      <c r="T890" s="7">
        <v>0</v>
      </c>
      <c r="U890" s="8">
        <f t="shared" si="117"/>
        <v>0</v>
      </c>
      <c r="V890" s="8">
        <f t="shared" si="118"/>
        <v>0</v>
      </c>
      <c r="W890" s="7"/>
      <c r="X890" s="7"/>
      <c r="Y890" s="18">
        <v>0</v>
      </c>
      <c r="Z890" s="18">
        <v>600000</v>
      </c>
      <c r="AA890" s="18">
        <v>0</v>
      </c>
      <c r="AB890" s="8" t="str">
        <f t="shared" si="119"/>
        <v>0</v>
      </c>
      <c r="AC890" s="13">
        <f t="shared" si="120"/>
        <v>0</v>
      </c>
    </row>
  </sheetData>
  <sheetProtection formatCells="0" formatColumns="0" formatRows="0" insertRows="0" deleteRows="0" autoFilter="0"/>
  <autoFilter ref="A2:AC890"/>
  <mergeCells count="1089">
    <mergeCell ref="A573:A574"/>
    <mergeCell ref="J578:J579"/>
    <mergeCell ref="I578:I579"/>
    <mergeCell ref="H578:H579"/>
    <mergeCell ref="G578:G579"/>
    <mergeCell ref="F573:F574"/>
    <mergeCell ref="E573:E574"/>
    <mergeCell ref="D573:D574"/>
    <mergeCell ref="C573:C574"/>
    <mergeCell ref="B573:B574"/>
    <mergeCell ref="A580:A582"/>
    <mergeCell ref="J583:J585"/>
    <mergeCell ref="K583:K585"/>
    <mergeCell ref="F583:F585"/>
    <mergeCell ref="I583:I585"/>
    <mergeCell ref="H583:H585"/>
    <mergeCell ref="G583:G585"/>
    <mergeCell ref="E583:E585"/>
    <mergeCell ref="D583:D585"/>
    <mergeCell ref="C583:C585"/>
    <mergeCell ref="B583:B585"/>
    <mergeCell ref="A583:A585"/>
    <mergeCell ref="E580:E582"/>
    <mergeCell ref="D580:D582"/>
    <mergeCell ref="K580:K582"/>
    <mergeCell ref="C580:C582"/>
    <mergeCell ref="B580:B582"/>
    <mergeCell ref="J580:J582"/>
    <mergeCell ref="A548:A549"/>
    <mergeCell ref="J567:J568"/>
    <mergeCell ref="I567:I568"/>
    <mergeCell ref="H567:H568"/>
    <mergeCell ref="G567:G568"/>
    <mergeCell ref="E548:E549"/>
    <mergeCell ref="D548:D549"/>
    <mergeCell ref="C548:C549"/>
    <mergeCell ref="K548:K549"/>
    <mergeCell ref="B548:B549"/>
    <mergeCell ref="J548:J549"/>
    <mergeCell ref="G548:G549"/>
    <mergeCell ref="H548:H549"/>
    <mergeCell ref="I548:I549"/>
    <mergeCell ref="F548:F549"/>
    <mergeCell ref="A567:A568"/>
    <mergeCell ref="C567:C568"/>
    <mergeCell ref="B567:B568"/>
    <mergeCell ref="E567:E568"/>
    <mergeCell ref="A521:A522"/>
    <mergeCell ref="F521:F522"/>
    <mergeCell ref="E521:E522"/>
    <mergeCell ref="D521:D522"/>
    <mergeCell ref="C521:C522"/>
    <mergeCell ref="B521:B522"/>
    <mergeCell ref="J521:J522"/>
    <mergeCell ref="I521:I522"/>
    <mergeCell ref="H521:H522"/>
    <mergeCell ref="G521:G522"/>
    <mergeCell ref="K539:K540"/>
    <mergeCell ref="C539:C540"/>
    <mergeCell ref="B539:B540"/>
    <mergeCell ref="A539:A540"/>
    <mergeCell ref="J541:J542"/>
    <mergeCell ref="I541:I542"/>
    <mergeCell ref="H541:H542"/>
    <mergeCell ref="G541:G542"/>
    <mergeCell ref="F541:F542"/>
    <mergeCell ref="K541:K542"/>
    <mergeCell ref="E541:E542"/>
    <mergeCell ref="D541:D542"/>
    <mergeCell ref="C541:C542"/>
    <mergeCell ref="B541:B542"/>
    <mergeCell ref="A541:A542"/>
    <mergeCell ref="B391:B394"/>
    <mergeCell ref="A391:A394"/>
    <mergeCell ref="H391:H394"/>
    <mergeCell ref="G391:G394"/>
    <mergeCell ref="F391:F394"/>
    <mergeCell ref="E391:E394"/>
    <mergeCell ref="D391:D394"/>
    <mergeCell ref="A449:A450"/>
    <mergeCell ref="J441:J443"/>
    <mergeCell ref="F441:F443"/>
    <mergeCell ref="E441:E443"/>
    <mergeCell ref="K441:K443"/>
    <mergeCell ref="D441:D443"/>
    <mergeCell ref="K521:K522"/>
    <mergeCell ref="A482:A487"/>
    <mergeCell ref="J489:J490"/>
    <mergeCell ref="I489:I490"/>
    <mergeCell ref="H489:H490"/>
    <mergeCell ref="G489:G490"/>
    <mergeCell ref="F489:F490"/>
    <mergeCell ref="E489:E490"/>
    <mergeCell ref="D489:D490"/>
    <mergeCell ref="C489:C490"/>
    <mergeCell ref="B489:B490"/>
    <mergeCell ref="A489:A490"/>
    <mergeCell ref="F482:F487"/>
    <mergeCell ref="E482:E487"/>
    <mergeCell ref="D482:D487"/>
    <mergeCell ref="C482:C487"/>
    <mergeCell ref="B482:B487"/>
    <mergeCell ref="J482:J487"/>
    <mergeCell ref="K482:K487"/>
    <mergeCell ref="D277:D279"/>
    <mergeCell ref="C277:C279"/>
    <mergeCell ref="J346:J349"/>
    <mergeCell ref="I346:I349"/>
    <mergeCell ref="H387:H390"/>
    <mergeCell ref="G387:G390"/>
    <mergeCell ref="F387:F390"/>
    <mergeCell ref="E387:E390"/>
    <mergeCell ref="D387:D390"/>
    <mergeCell ref="C387:C390"/>
    <mergeCell ref="B387:B390"/>
    <mergeCell ref="A387:A390"/>
    <mergeCell ref="F381:F386"/>
    <mergeCell ref="D381:D386"/>
    <mergeCell ref="E381:E386"/>
    <mergeCell ref="C381:C386"/>
    <mergeCell ref="B381:B386"/>
    <mergeCell ref="J277:J279"/>
    <mergeCell ref="I277:I279"/>
    <mergeCell ref="H277:H279"/>
    <mergeCell ref="G277:G279"/>
    <mergeCell ref="F277:F279"/>
    <mergeCell ref="K337:K339"/>
    <mergeCell ref="J337:J339"/>
    <mergeCell ref="I337:I339"/>
    <mergeCell ref="H337:H339"/>
    <mergeCell ref="G337:G339"/>
    <mergeCell ref="E337:E339"/>
    <mergeCell ref="E298:E299"/>
    <mergeCell ref="K241:K242"/>
    <mergeCell ref="K372:K374"/>
    <mergeCell ref="J381:J386"/>
    <mergeCell ref="I381:I386"/>
    <mergeCell ref="H381:H386"/>
    <mergeCell ref="G381:G386"/>
    <mergeCell ref="J372:J374"/>
    <mergeCell ref="I372:I374"/>
    <mergeCell ref="H372:H374"/>
    <mergeCell ref="G372:G374"/>
    <mergeCell ref="F372:F374"/>
    <mergeCell ref="E372:E374"/>
    <mergeCell ref="F368:F371"/>
    <mergeCell ref="E368:E371"/>
    <mergeCell ref="J368:J371"/>
    <mergeCell ref="K368:K371"/>
    <mergeCell ref="I368:I371"/>
    <mergeCell ref="K381:K386"/>
    <mergeCell ref="E277:E279"/>
    <mergeCell ref="I241:I242"/>
    <mergeCell ref="B154:B157"/>
    <mergeCell ref="A154:A157"/>
    <mergeCell ref="J238:J239"/>
    <mergeCell ref="F238:F239"/>
    <mergeCell ref="G238:G239"/>
    <mergeCell ref="H238:H239"/>
    <mergeCell ref="I238:I239"/>
    <mergeCell ref="E238:E239"/>
    <mergeCell ref="D238:D239"/>
    <mergeCell ref="C238:C239"/>
    <mergeCell ref="B238:B239"/>
    <mergeCell ref="A238:A239"/>
    <mergeCell ref="G154:G157"/>
    <mergeCell ref="F154:F157"/>
    <mergeCell ref="E154:E157"/>
    <mergeCell ref="D154:D157"/>
    <mergeCell ref="C154:C157"/>
    <mergeCell ref="E163:E194"/>
    <mergeCell ref="H241:H242"/>
    <mergeCell ref="K218:K221"/>
    <mergeCell ref="J218:J221"/>
    <mergeCell ref="I218:I221"/>
    <mergeCell ref="H218:H221"/>
    <mergeCell ref="B163:B194"/>
    <mergeCell ref="E241:E242"/>
    <mergeCell ref="D241:D242"/>
    <mergeCell ref="C241:C242"/>
    <mergeCell ref="B241:B242"/>
    <mergeCell ref="A241:A242"/>
    <mergeCell ref="J241:J242"/>
    <mergeCell ref="F241:F242"/>
    <mergeCell ref="G241:G242"/>
    <mergeCell ref="B142:B146"/>
    <mergeCell ref="A142:A146"/>
    <mergeCell ref="J151:J152"/>
    <mergeCell ref="I151:I152"/>
    <mergeCell ref="H151:H152"/>
    <mergeCell ref="G151:G152"/>
    <mergeCell ref="F151:F152"/>
    <mergeCell ref="E151:E152"/>
    <mergeCell ref="D151:D152"/>
    <mergeCell ref="C151:C152"/>
    <mergeCell ref="B151:B152"/>
    <mergeCell ref="A151:A152"/>
    <mergeCell ref="G142:G146"/>
    <mergeCell ref="F142:F146"/>
    <mergeCell ref="D142:D146"/>
    <mergeCell ref="E142:E146"/>
    <mergeCell ref="C142:C146"/>
    <mergeCell ref="C163:C194"/>
    <mergeCell ref="D163:D194"/>
    <mergeCell ref="J105:J107"/>
    <mergeCell ref="K105:K107"/>
    <mergeCell ref="F105:F107"/>
    <mergeCell ref="I105:I107"/>
    <mergeCell ref="H105:H107"/>
    <mergeCell ref="G105:G107"/>
    <mergeCell ref="E105:E107"/>
    <mergeCell ref="D105:D107"/>
    <mergeCell ref="C105:C107"/>
    <mergeCell ref="B105:B107"/>
    <mergeCell ref="A105:A107"/>
    <mergeCell ref="E98:E99"/>
    <mergeCell ref="D98:D99"/>
    <mergeCell ref="C98:C99"/>
    <mergeCell ref="K98:K99"/>
    <mergeCell ref="B98:B99"/>
    <mergeCell ref="J98:J99"/>
    <mergeCell ref="I98:I99"/>
    <mergeCell ref="H98:H99"/>
    <mergeCell ref="G98:G99"/>
    <mergeCell ref="F98:F99"/>
    <mergeCell ref="G85:G86"/>
    <mergeCell ref="F85:F86"/>
    <mergeCell ref="A88:A89"/>
    <mergeCell ref="J90:J96"/>
    <mergeCell ref="I90:I96"/>
    <mergeCell ref="H90:H96"/>
    <mergeCell ref="G90:G96"/>
    <mergeCell ref="F90:F96"/>
    <mergeCell ref="E90:E96"/>
    <mergeCell ref="D90:D96"/>
    <mergeCell ref="C90:C96"/>
    <mergeCell ref="B90:B96"/>
    <mergeCell ref="A90:A96"/>
    <mergeCell ref="F88:F89"/>
    <mergeCell ref="E88:E89"/>
    <mergeCell ref="D88:D89"/>
    <mergeCell ref="C88:C89"/>
    <mergeCell ref="B88:B89"/>
    <mergeCell ref="J88:J89"/>
    <mergeCell ref="I88:I89"/>
    <mergeCell ref="H88:H89"/>
    <mergeCell ref="G88:G89"/>
    <mergeCell ref="K272:K273"/>
    <mergeCell ref="J272:J273"/>
    <mergeCell ref="I272:I273"/>
    <mergeCell ref="H272:H273"/>
    <mergeCell ref="G272:G273"/>
    <mergeCell ref="D272:D273"/>
    <mergeCell ref="F272:F273"/>
    <mergeCell ref="A78:A79"/>
    <mergeCell ref="J82:J83"/>
    <mergeCell ref="K82:K83"/>
    <mergeCell ref="I82:I83"/>
    <mergeCell ref="H82:H83"/>
    <mergeCell ref="G82:G83"/>
    <mergeCell ref="F82:F83"/>
    <mergeCell ref="E82:E83"/>
    <mergeCell ref="D82:D83"/>
    <mergeCell ref="C82:C83"/>
    <mergeCell ref="B82:B83"/>
    <mergeCell ref="A82:A83"/>
    <mergeCell ref="F78:F79"/>
    <mergeCell ref="D78:D79"/>
    <mergeCell ref="E78:E79"/>
    <mergeCell ref="C78:C79"/>
    <mergeCell ref="B78:B79"/>
    <mergeCell ref="J78:J79"/>
    <mergeCell ref="K78:K79"/>
    <mergeCell ref="I78:I79"/>
    <mergeCell ref="B85:B86"/>
    <mergeCell ref="A85:A86"/>
    <mergeCell ref="J85:J86"/>
    <mergeCell ref="I85:I86"/>
    <mergeCell ref="H85:H86"/>
    <mergeCell ref="H129:H134"/>
    <mergeCell ref="J395:J399"/>
    <mergeCell ref="I395:I399"/>
    <mergeCell ref="H395:H399"/>
    <mergeCell ref="G129:G134"/>
    <mergeCell ref="B129:B134"/>
    <mergeCell ref="A129:A134"/>
    <mergeCell ref="C129:C134"/>
    <mergeCell ref="E129:E134"/>
    <mergeCell ref="D129:D134"/>
    <mergeCell ref="F129:F134"/>
    <mergeCell ref="G222:G223"/>
    <mergeCell ref="E222:E223"/>
    <mergeCell ref="C222:C223"/>
    <mergeCell ref="B222:B223"/>
    <mergeCell ref="A222:A223"/>
    <mergeCell ref="F222:F223"/>
    <mergeCell ref="D222:D223"/>
    <mergeCell ref="G218:G221"/>
    <mergeCell ref="D218:D221"/>
    <mergeCell ref="C218:C221"/>
    <mergeCell ref="B218:B221"/>
    <mergeCell ref="E208:E211"/>
    <mergeCell ref="D208:D211"/>
    <mergeCell ref="C208:C211"/>
    <mergeCell ref="B208:B211"/>
    <mergeCell ref="A208:A211"/>
    <mergeCell ref="A163:A194"/>
    <mergeCell ref="G282:G290"/>
    <mergeCell ref="H282:H290"/>
    <mergeCell ref="I282:I290"/>
    <mergeCell ref="J282:J290"/>
    <mergeCell ref="C765:C772"/>
    <mergeCell ref="B765:B772"/>
    <mergeCell ref="F777:F778"/>
    <mergeCell ref="E69:E71"/>
    <mergeCell ref="C69:C71"/>
    <mergeCell ref="B69:B71"/>
    <mergeCell ref="A69:A71"/>
    <mergeCell ref="C195:C196"/>
    <mergeCell ref="B195:B196"/>
    <mergeCell ref="A195:A196"/>
    <mergeCell ref="E637:E656"/>
    <mergeCell ref="B637:B656"/>
    <mergeCell ref="C637:C656"/>
    <mergeCell ref="A637:A656"/>
    <mergeCell ref="F637:F656"/>
    <mergeCell ref="D637:D656"/>
    <mergeCell ref="D777:D778"/>
    <mergeCell ref="C777:C778"/>
    <mergeCell ref="B777:B778"/>
    <mergeCell ref="E777:E778"/>
    <mergeCell ref="A777:A778"/>
    <mergeCell ref="E773:E776"/>
    <mergeCell ref="F773:F776"/>
    <mergeCell ref="D773:D776"/>
    <mergeCell ref="C773:C776"/>
    <mergeCell ref="B773:B776"/>
    <mergeCell ref="E272:E273"/>
    <mergeCell ref="C272:C273"/>
    <mergeCell ref="B272:B273"/>
    <mergeCell ref="A272:A273"/>
    <mergeCell ref="A98:A99"/>
    <mergeCell ref="F361:F362"/>
    <mergeCell ref="D567:D568"/>
    <mergeCell ref="J417:J418"/>
    <mergeCell ref="K417:K418"/>
    <mergeCell ref="I417:I418"/>
    <mergeCell ref="K773:K776"/>
    <mergeCell ref="J773:J776"/>
    <mergeCell ref="G773:G776"/>
    <mergeCell ref="H773:H776"/>
    <mergeCell ref="I773:I776"/>
    <mergeCell ref="E765:E772"/>
    <mergeCell ref="J539:J540"/>
    <mergeCell ref="I539:I540"/>
    <mergeCell ref="H539:H540"/>
    <mergeCell ref="G539:G540"/>
    <mergeCell ref="F539:F540"/>
    <mergeCell ref="E539:E540"/>
    <mergeCell ref="D539:D540"/>
    <mergeCell ref="K567:K568"/>
    <mergeCell ref="J573:J574"/>
    <mergeCell ref="I573:I574"/>
    <mergeCell ref="H573:H574"/>
    <mergeCell ref="G573:G574"/>
    <mergeCell ref="J747:J751"/>
    <mergeCell ref="I747:I751"/>
    <mergeCell ref="H747:H751"/>
    <mergeCell ref="I482:I487"/>
    <mergeCell ref="H482:H487"/>
    <mergeCell ref="G482:G487"/>
    <mergeCell ref="A116:A127"/>
    <mergeCell ref="F116:F127"/>
    <mergeCell ref="A763:A764"/>
    <mergeCell ref="B763:B764"/>
    <mergeCell ref="C763:C764"/>
    <mergeCell ref="D763:D764"/>
    <mergeCell ref="E763:E764"/>
    <mergeCell ref="F763:F764"/>
    <mergeCell ref="F395:F399"/>
    <mergeCell ref="E395:E399"/>
    <mergeCell ref="D395:D399"/>
    <mergeCell ref="C395:C399"/>
    <mergeCell ref="B395:B399"/>
    <mergeCell ref="A395:A399"/>
    <mergeCell ref="E400:E401"/>
    <mergeCell ref="C400:C401"/>
    <mergeCell ref="D355:D356"/>
    <mergeCell ref="C355:C356"/>
    <mergeCell ref="B355:B356"/>
    <mergeCell ref="A355:A356"/>
    <mergeCell ref="E355:E356"/>
    <mergeCell ref="A218:A221"/>
    <mergeCell ref="F218:F221"/>
    <mergeCell ref="E218:E221"/>
    <mergeCell ref="E195:E196"/>
    <mergeCell ref="D195:D196"/>
    <mergeCell ref="F195:F196"/>
    <mergeCell ref="C282:C290"/>
    <mergeCell ref="D282:D290"/>
    <mergeCell ref="F282:F290"/>
    <mergeCell ref="E282:E290"/>
    <mergeCell ref="C337:C339"/>
    <mergeCell ref="G116:G127"/>
    <mergeCell ref="E116:E127"/>
    <mergeCell ref="D116:D127"/>
    <mergeCell ref="C116:C127"/>
    <mergeCell ref="B116:B127"/>
    <mergeCell ref="K355:K356"/>
    <mergeCell ref="J116:J127"/>
    <mergeCell ref="I116:I127"/>
    <mergeCell ref="K116:K127"/>
    <mergeCell ref="H116:H127"/>
    <mergeCell ref="K222:K223"/>
    <mergeCell ref="J222:J223"/>
    <mergeCell ref="I222:I223"/>
    <mergeCell ref="H222:H223"/>
    <mergeCell ref="J142:J146"/>
    <mergeCell ref="I142:I146"/>
    <mergeCell ref="H142:H146"/>
    <mergeCell ref="J154:J157"/>
    <mergeCell ref="I154:I157"/>
    <mergeCell ref="H154:H157"/>
    <mergeCell ref="K238:K239"/>
    <mergeCell ref="F355:F356"/>
    <mergeCell ref="G355:G356"/>
    <mergeCell ref="H355:H356"/>
    <mergeCell ref="J195:J196"/>
    <mergeCell ref="I195:I196"/>
    <mergeCell ref="H195:H196"/>
    <mergeCell ref="G195:G196"/>
    <mergeCell ref="K195:K196"/>
    <mergeCell ref="K129:K134"/>
    <mergeCell ref="J129:J134"/>
    <mergeCell ref="I129:I134"/>
    <mergeCell ref="B752:B756"/>
    <mergeCell ref="C752:C756"/>
    <mergeCell ref="A773:A776"/>
    <mergeCell ref="I791:I793"/>
    <mergeCell ref="H791:H793"/>
    <mergeCell ref="K791:K793"/>
    <mergeCell ref="D791:D793"/>
    <mergeCell ref="C791:C793"/>
    <mergeCell ref="E752:E756"/>
    <mergeCell ref="D752:D756"/>
    <mergeCell ref="F752:F756"/>
    <mergeCell ref="K752:K756"/>
    <mergeCell ref="J752:J756"/>
    <mergeCell ref="I752:I756"/>
    <mergeCell ref="H752:H756"/>
    <mergeCell ref="G752:G756"/>
    <mergeCell ref="B791:B793"/>
    <mergeCell ref="A761:A762"/>
    <mergeCell ref="F761:F762"/>
    <mergeCell ref="J765:J772"/>
    <mergeCell ref="I765:I772"/>
    <mergeCell ref="H765:H772"/>
    <mergeCell ref="G765:G772"/>
    <mergeCell ref="K761:K762"/>
    <mergeCell ref="J761:J762"/>
    <mergeCell ref="I761:I762"/>
    <mergeCell ref="H761:H762"/>
    <mergeCell ref="G761:G762"/>
    <mergeCell ref="D761:D762"/>
    <mergeCell ref="E761:E762"/>
    <mergeCell ref="B761:B762"/>
    <mergeCell ref="F765:F772"/>
    <mergeCell ref="B805:B806"/>
    <mergeCell ref="A805:A806"/>
    <mergeCell ref="B872:B876"/>
    <mergeCell ref="A872:A876"/>
    <mergeCell ref="D872:D876"/>
    <mergeCell ref="J798:J799"/>
    <mergeCell ref="K798:K799"/>
    <mergeCell ref="I798:I799"/>
    <mergeCell ref="H798:H799"/>
    <mergeCell ref="G798:G799"/>
    <mergeCell ref="F798:F799"/>
    <mergeCell ref="D798:D799"/>
    <mergeCell ref="E798:E799"/>
    <mergeCell ref="C798:C799"/>
    <mergeCell ref="B798:B799"/>
    <mergeCell ref="A798:A799"/>
    <mergeCell ref="A791:A793"/>
    <mergeCell ref="E791:E793"/>
    <mergeCell ref="H805:H806"/>
    <mergeCell ref="G805:G806"/>
    <mergeCell ref="F805:F806"/>
    <mergeCell ref="E883:E884"/>
    <mergeCell ref="C883:C884"/>
    <mergeCell ref="J815:J817"/>
    <mergeCell ref="K815:K817"/>
    <mergeCell ref="I815:I817"/>
    <mergeCell ref="H815:H817"/>
    <mergeCell ref="G815:G817"/>
    <mergeCell ref="C815:C817"/>
    <mergeCell ref="K872:K876"/>
    <mergeCell ref="J872:J876"/>
    <mergeCell ref="H872:H876"/>
    <mergeCell ref="I872:I876"/>
    <mergeCell ref="G872:G876"/>
    <mergeCell ref="C872:C876"/>
    <mergeCell ref="K830:K869"/>
    <mergeCell ref="K808:K810"/>
    <mergeCell ref="C805:C806"/>
    <mergeCell ref="F872:F876"/>
    <mergeCell ref="A741:A743"/>
    <mergeCell ref="A744:A745"/>
    <mergeCell ref="E744:E745"/>
    <mergeCell ref="B883:B884"/>
    <mergeCell ref="A883:A884"/>
    <mergeCell ref="D883:D884"/>
    <mergeCell ref="K883:K884"/>
    <mergeCell ref="J883:J884"/>
    <mergeCell ref="I883:I884"/>
    <mergeCell ref="H883:H884"/>
    <mergeCell ref="G883:G884"/>
    <mergeCell ref="C820:C824"/>
    <mergeCell ref="B820:B824"/>
    <mergeCell ref="A820:A824"/>
    <mergeCell ref="K820:K824"/>
    <mergeCell ref="F877:F882"/>
    <mergeCell ref="K877:K882"/>
    <mergeCell ref="J877:J882"/>
    <mergeCell ref="I877:I882"/>
    <mergeCell ref="H877:H882"/>
    <mergeCell ref="G877:G882"/>
    <mergeCell ref="D877:D882"/>
    <mergeCell ref="C877:C882"/>
    <mergeCell ref="B877:B882"/>
    <mergeCell ref="A877:A882"/>
    <mergeCell ref="E877:E882"/>
    <mergeCell ref="E872:E876"/>
    <mergeCell ref="K747:K751"/>
    <mergeCell ref="F883:F884"/>
    <mergeCell ref="J805:J806"/>
    <mergeCell ref="K805:K806"/>
    <mergeCell ref="I805:I806"/>
    <mergeCell ref="G109:G115"/>
    <mergeCell ref="E38:E43"/>
    <mergeCell ref="C38:C43"/>
    <mergeCell ref="B38:B43"/>
    <mergeCell ref="A38:A43"/>
    <mergeCell ref="K38:K43"/>
    <mergeCell ref="J38:J43"/>
    <mergeCell ref="I38:I43"/>
    <mergeCell ref="H38:H43"/>
    <mergeCell ref="G38:G43"/>
    <mergeCell ref="D38:D43"/>
    <mergeCell ref="F38:F43"/>
    <mergeCell ref="E109:E115"/>
    <mergeCell ref="C109:C115"/>
    <mergeCell ref="B109:B115"/>
    <mergeCell ref="A109:A115"/>
    <mergeCell ref="C61:C62"/>
    <mergeCell ref="B75:B77"/>
    <mergeCell ref="C75:C77"/>
    <mergeCell ref="D75:D77"/>
    <mergeCell ref="D109:D115"/>
    <mergeCell ref="F109:F115"/>
    <mergeCell ref="I69:I71"/>
    <mergeCell ref="K69:K71"/>
    <mergeCell ref="F69:F71"/>
    <mergeCell ref="D69:D71"/>
    <mergeCell ref="H78:H79"/>
    <mergeCell ref="G78:G79"/>
    <mergeCell ref="K88:K89"/>
    <mergeCell ref="E85:E86"/>
    <mergeCell ref="D85:D86"/>
    <mergeCell ref="C85:C86"/>
    <mergeCell ref="F747:F751"/>
    <mergeCell ref="C786:C787"/>
    <mergeCell ref="A786:A787"/>
    <mergeCell ref="D786:D787"/>
    <mergeCell ref="B786:B787"/>
    <mergeCell ref="F786:F787"/>
    <mergeCell ref="I786:I787"/>
    <mergeCell ref="H786:H787"/>
    <mergeCell ref="G786:G787"/>
    <mergeCell ref="K786:K787"/>
    <mergeCell ref="E786:E787"/>
    <mergeCell ref="C761:C762"/>
    <mergeCell ref="F757:F760"/>
    <mergeCell ref="K757:K760"/>
    <mergeCell ref="J757:J760"/>
    <mergeCell ref="I757:I760"/>
    <mergeCell ref="G757:G760"/>
    <mergeCell ref="H757:H760"/>
    <mergeCell ref="D757:D760"/>
    <mergeCell ref="C757:C760"/>
    <mergeCell ref="B757:B760"/>
    <mergeCell ref="A757:A760"/>
    <mergeCell ref="E757:E760"/>
    <mergeCell ref="A765:A772"/>
    <mergeCell ref="D765:D772"/>
    <mergeCell ref="K765:K772"/>
    <mergeCell ref="J786:J787"/>
    <mergeCell ref="B747:B751"/>
    <mergeCell ref="A747:A751"/>
    <mergeCell ref="C747:C751"/>
    <mergeCell ref="E747:E751"/>
    <mergeCell ref="A752:A756"/>
    <mergeCell ref="E741:E743"/>
    <mergeCell ref="C741:C743"/>
    <mergeCell ref="D744:D745"/>
    <mergeCell ref="C744:C745"/>
    <mergeCell ref="B744:B745"/>
    <mergeCell ref="B741:B743"/>
    <mergeCell ref="J830:J869"/>
    <mergeCell ref="I830:I869"/>
    <mergeCell ref="H830:H869"/>
    <mergeCell ref="G830:G869"/>
    <mergeCell ref="E830:E869"/>
    <mergeCell ref="F830:F869"/>
    <mergeCell ref="A830:A869"/>
    <mergeCell ref="J808:J810"/>
    <mergeCell ref="I808:I810"/>
    <mergeCell ref="H808:H810"/>
    <mergeCell ref="G808:G810"/>
    <mergeCell ref="B815:B817"/>
    <mergeCell ref="A815:A817"/>
    <mergeCell ref="J820:J824"/>
    <mergeCell ref="I820:I824"/>
    <mergeCell ref="G820:G824"/>
    <mergeCell ref="F820:F824"/>
    <mergeCell ref="E820:E824"/>
    <mergeCell ref="H820:H824"/>
    <mergeCell ref="D820:D824"/>
    <mergeCell ref="E805:E806"/>
    <mergeCell ref="J791:J793"/>
    <mergeCell ref="F791:F793"/>
    <mergeCell ref="G791:G793"/>
    <mergeCell ref="G747:G751"/>
    <mergeCell ref="D747:D751"/>
    <mergeCell ref="F738:F739"/>
    <mergeCell ref="G738:G739"/>
    <mergeCell ref="H738:H739"/>
    <mergeCell ref="I738:I739"/>
    <mergeCell ref="K741:K743"/>
    <mergeCell ref="F741:F743"/>
    <mergeCell ref="J744:J745"/>
    <mergeCell ref="K744:K745"/>
    <mergeCell ref="I744:I745"/>
    <mergeCell ref="H744:H745"/>
    <mergeCell ref="G744:G745"/>
    <mergeCell ref="F744:F745"/>
    <mergeCell ref="K75:K77"/>
    <mergeCell ref="J738:J739"/>
    <mergeCell ref="K738:K739"/>
    <mergeCell ref="J75:J77"/>
    <mergeCell ref="J208:J211"/>
    <mergeCell ref="K208:K211"/>
    <mergeCell ref="F208:F211"/>
    <mergeCell ref="I208:I211"/>
    <mergeCell ref="H208:H211"/>
    <mergeCell ref="G208:G211"/>
    <mergeCell ref="F163:F194"/>
    <mergeCell ref="K163:K194"/>
    <mergeCell ref="J163:J194"/>
    <mergeCell ref="I163:I194"/>
    <mergeCell ref="H163:H194"/>
    <mergeCell ref="G163:G194"/>
    <mergeCell ref="K109:K115"/>
    <mergeCell ref="J109:J115"/>
    <mergeCell ref="I109:I115"/>
    <mergeCell ref="H109:H115"/>
    <mergeCell ref="H61:H62"/>
    <mergeCell ref="G61:G62"/>
    <mergeCell ref="J802:J803"/>
    <mergeCell ref="B802:B803"/>
    <mergeCell ref="A802:A803"/>
    <mergeCell ref="C802:C803"/>
    <mergeCell ref="D802:D803"/>
    <mergeCell ref="E802:E803"/>
    <mergeCell ref="F802:F803"/>
    <mergeCell ref="G802:G803"/>
    <mergeCell ref="H802:H803"/>
    <mergeCell ref="I802:I803"/>
    <mergeCell ref="K802:K803"/>
    <mergeCell ref="J741:J743"/>
    <mergeCell ref="I741:I743"/>
    <mergeCell ref="H741:H743"/>
    <mergeCell ref="G741:G743"/>
    <mergeCell ref="D298:D299"/>
    <mergeCell ref="C298:C299"/>
    <mergeCell ref="B298:B299"/>
    <mergeCell ref="E75:E77"/>
    <mergeCell ref="F75:F77"/>
    <mergeCell ref="A75:A77"/>
    <mergeCell ref="I75:I77"/>
    <mergeCell ref="H75:H77"/>
    <mergeCell ref="G75:G77"/>
    <mergeCell ref="G69:G71"/>
    <mergeCell ref="H69:H71"/>
    <mergeCell ref="J69:J71"/>
    <mergeCell ref="D738:D739"/>
    <mergeCell ref="B738:B739"/>
    <mergeCell ref="C738:C739"/>
    <mergeCell ref="A298:A299"/>
    <mergeCell ref="A282:A290"/>
    <mergeCell ref="B282:B290"/>
    <mergeCell ref="J298:J299"/>
    <mergeCell ref="I298:I299"/>
    <mergeCell ref="H298:H299"/>
    <mergeCell ref="G298:G299"/>
    <mergeCell ref="F298:F299"/>
    <mergeCell ref="K282:K290"/>
    <mergeCell ref="G395:G399"/>
    <mergeCell ref="K395:K399"/>
    <mergeCell ref="I355:I356"/>
    <mergeCell ref="J355:J356"/>
    <mergeCell ref="B337:B339"/>
    <mergeCell ref="A337:A339"/>
    <mergeCell ref="D337:D339"/>
    <mergeCell ref="F337:F339"/>
    <mergeCell ref="K346:K349"/>
    <mergeCell ref="B346:B349"/>
    <mergeCell ref="A346:A349"/>
    <mergeCell ref="F308:F336"/>
    <mergeCell ref="G308:G336"/>
    <mergeCell ref="H308:H336"/>
    <mergeCell ref="J361:J362"/>
    <mergeCell ref="K361:K362"/>
    <mergeCell ref="E361:E362"/>
    <mergeCell ref="D361:D362"/>
    <mergeCell ref="C361:C362"/>
    <mergeCell ref="I361:I362"/>
    <mergeCell ref="H361:H362"/>
    <mergeCell ref="G361:G362"/>
    <mergeCell ref="H346:H349"/>
    <mergeCell ref="J308:J336"/>
    <mergeCell ref="K308:K336"/>
    <mergeCell ref="B400:B401"/>
    <mergeCell ref="A400:A401"/>
    <mergeCell ref="D400:D401"/>
    <mergeCell ref="F400:F401"/>
    <mergeCell ref="K400:K401"/>
    <mergeCell ref="J400:J401"/>
    <mergeCell ref="I400:I401"/>
    <mergeCell ref="H400:H401"/>
    <mergeCell ref="G400:G401"/>
    <mergeCell ref="K387:K390"/>
    <mergeCell ref="J391:J394"/>
    <mergeCell ref="K391:K394"/>
    <mergeCell ref="I391:I394"/>
    <mergeCell ref="J387:J390"/>
    <mergeCell ref="I387:I390"/>
    <mergeCell ref="G346:G349"/>
    <mergeCell ref="F346:F349"/>
    <mergeCell ref="E346:E349"/>
    <mergeCell ref="D346:D349"/>
    <mergeCell ref="C346:C349"/>
    <mergeCell ref="A368:A371"/>
    <mergeCell ref="D372:D374"/>
    <mergeCell ref="C372:C374"/>
    <mergeCell ref="B372:B374"/>
    <mergeCell ref="A372:A374"/>
    <mergeCell ref="D368:D371"/>
    <mergeCell ref="C368:C371"/>
    <mergeCell ref="B368:B371"/>
    <mergeCell ref="A381:A386"/>
    <mergeCell ref="C391:C394"/>
    <mergeCell ref="K619:K635"/>
    <mergeCell ref="J619:J635"/>
    <mergeCell ref="I619:I635"/>
    <mergeCell ref="H619:H635"/>
    <mergeCell ref="G619:G635"/>
    <mergeCell ref="C619:C635"/>
    <mergeCell ref="E619:E635"/>
    <mergeCell ref="D619:D635"/>
    <mergeCell ref="F619:F635"/>
    <mergeCell ref="K678:K693"/>
    <mergeCell ref="J678:J693"/>
    <mergeCell ref="I678:I693"/>
    <mergeCell ref="D420:D436"/>
    <mergeCell ref="E420:E436"/>
    <mergeCell ref="C441:C443"/>
    <mergeCell ref="B441:B443"/>
    <mergeCell ref="A441:A443"/>
    <mergeCell ref="J449:J450"/>
    <mergeCell ref="K449:K450"/>
    <mergeCell ref="F449:F450"/>
    <mergeCell ref="E449:E450"/>
    <mergeCell ref="F558:F565"/>
    <mergeCell ref="K558:K565"/>
    <mergeCell ref="J558:J565"/>
    <mergeCell ref="I558:I565"/>
    <mergeCell ref="H558:H565"/>
    <mergeCell ref="G558:G565"/>
    <mergeCell ref="K637:K656"/>
    <mergeCell ref="J637:J656"/>
    <mergeCell ref="I637:I656"/>
    <mergeCell ref="H637:H656"/>
    <mergeCell ref="G637:G656"/>
    <mergeCell ref="F708:F724"/>
    <mergeCell ref="K708:K724"/>
    <mergeCell ref="J708:J724"/>
    <mergeCell ref="I708:I724"/>
    <mergeCell ref="H708:H724"/>
    <mergeCell ref="G708:G724"/>
    <mergeCell ref="F732:F736"/>
    <mergeCell ref="K732:K736"/>
    <mergeCell ref="J732:J736"/>
    <mergeCell ref="I732:I736"/>
    <mergeCell ref="G732:G736"/>
    <mergeCell ref="H732:H736"/>
    <mergeCell ref="G725:G731"/>
    <mergeCell ref="H725:H731"/>
    <mergeCell ref="I725:I731"/>
    <mergeCell ref="J725:J731"/>
    <mergeCell ref="K725:K731"/>
    <mergeCell ref="F725:F731"/>
    <mergeCell ref="I308:I336"/>
    <mergeCell ref="A308:A336"/>
    <mergeCell ref="B308:B336"/>
    <mergeCell ref="C308:C336"/>
    <mergeCell ref="D308:D336"/>
    <mergeCell ref="E308:E336"/>
    <mergeCell ref="A593:A595"/>
    <mergeCell ref="A602:A603"/>
    <mergeCell ref="F610:F616"/>
    <mergeCell ref="D610:D616"/>
    <mergeCell ref="E610:E616"/>
    <mergeCell ref="C610:C616"/>
    <mergeCell ref="B610:B616"/>
    <mergeCell ref="A610:A616"/>
    <mergeCell ref="H368:H371"/>
    <mergeCell ref="G368:G371"/>
    <mergeCell ref="B361:B362"/>
    <mergeCell ref="A361:A362"/>
    <mergeCell ref="H417:H418"/>
    <mergeCell ref="G417:G418"/>
    <mergeCell ref="F417:F418"/>
    <mergeCell ref="E417:E418"/>
    <mergeCell ref="D417:D418"/>
    <mergeCell ref="C417:C418"/>
    <mergeCell ref="B417:B418"/>
    <mergeCell ref="A417:A418"/>
    <mergeCell ref="D449:D450"/>
    <mergeCell ref="C449:C450"/>
    <mergeCell ref="B449:B450"/>
    <mergeCell ref="B602:B603"/>
    <mergeCell ref="B593:B595"/>
    <mergeCell ref="F567:F568"/>
    <mergeCell ref="B732:B736"/>
    <mergeCell ref="D830:D869"/>
    <mergeCell ref="C830:C869"/>
    <mergeCell ref="B830:B869"/>
    <mergeCell ref="F808:F810"/>
    <mergeCell ref="G694:G707"/>
    <mergeCell ref="H694:H707"/>
    <mergeCell ref="I694:I707"/>
    <mergeCell ref="J694:J707"/>
    <mergeCell ref="K694:K707"/>
    <mergeCell ref="A550:A557"/>
    <mergeCell ref="E550:E557"/>
    <mergeCell ref="F550:F557"/>
    <mergeCell ref="K550:K557"/>
    <mergeCell ref="G550:G557"/>
    <mergeCell ref="H550:H557"/>
    <mergeCell ref="I550:I557"/>
    <mergeCell ref="J550:J557"/>
    <mergeCell ref="D550:D557"/>
    <mergeCell ref="C550:C557"/>
    <mergeCell ref="B550:B557"/>
    <mergeCell ref="D694:D707"/>
    <mergeCell ref="C694:C707"/>
    <mergeCell ref="B694:B707"/>
    <mergeCell ref="E694:E707"/>
    <mergeCell ref="F694:F707"/>
    <mergeCell ref="C676:C677"/>
    <mergeCell ref="B676:B677"/>
    <mergeCell ref="A676:A677"/>
    <mergeCell ref="A619:A635"/>
    <mergeCell ref="B619:B635"/>
    <mergeCell ref="C678:C693"/>
    <mergeCell ref="H678:H693"/>
    <mergeCell ref="G678:G693"/>
    <mergeCell ref="F678:F693"/>
    <mergeCell ref="E678:E693"/>
    <mergeCell ref="D678:D693"/>
    <mergeCell ref="E676:E677"/>
    <mergeCell ref="D808:D810"/>
    <mergeCell ref="C808:C810"/>
    <mergeCell ref="B808:B810"/>
    <mergeCell ref="A808:A810"/>
    <mergeCell ref="E808:E810"/>
    <mergeCell ref="A694:A707"/>
    <mergeCell ref="A725:A731"/>
    <mergeCell ref="A732:A736"/>
    <mergeCell ref="C732:C736"/>
    <mergeCell ref="D732:D736"/>
    <mergeCell ref="E732:E736"/>
    <mergeCell ref="D741:D743"/>
    <mergeCell ref="B678:B693"/>
    <mergeCell ref="A678:A693"/>
    <mergeCell ref="C725:C731"/>
    <mergeCell ref="B725:B731"/>
    <mergeCell ref="E725:E731"/>
    <mergeCell ref="D725:D731"/>
    <mergeCell ref="A708:A724"/>
    <mergeCell ref="B708:B724"/>
    <mergeCell ref="C708:C724"/>
    <mergeCell ref="E708:E724"/>
    <mergeCell ref="D708:D724"/>
    <mergeCell ref="A738:A739"/>
    <mergeCell ref="E738:E739"/>
    <mergeCell ref="D805:D806"/>
    <mergeCell ref="H11:H12"/>
    <mergeCell ref="I11:I12"/>
    <mergeCell ref="F11:F12"/>
    <mergeCell ref="E11:E12"/>
    <mergeCell ref="D11:D12"/>
    <mergeCell ref="J61:J62"/>
    <mergeCell ref="K61:K62"/>
    <mergeCell ref="I61:I62"/>
    <mergeCell ref="J676:J677"/>
    <mergeCell ref="F676:F677"/>
    <mergeCell ref="A64:A68"/>
    <mergeCell ref="A825:A829"/>
    <mergeCell ref="B825:B829"/>
    <mergeCell ref="C825:C829"/>
    <mergeCell ref="K825:K829"/>
    <mergeCell ref="J825:J829"/>
    <mergeCell ref="G825:G829"/>
    <mergeCell ref="H825:H829"/>
    <mergeCell ref="I825:I829"/>
    <mergeCell ref="E825:E829"/>
    <mergeCell ref="F825:F829"/>
    <mergeCell ref="D825:D829"/>
    <mergeCell ref="G676:G677"/>
    <mergeCell ref="H676:H677"/>
    <mergeCell ref="I676:I677"/>
    <mergeCell ref="D676:D677"/>
    <mergeCell ref="F64:F68"/>
    <mergeCell ref="E64:E68"/>
    <mergeCell ref="D64:D68"/>
    <mergeCell ref="C64:C68"/>
    <mergeCell ref="B64:B68"/>
    <mergeCell ref="K64:K68"/>
    <mergeCell ref="C11:C12"/>
    <mergeCell ref="B11:B12"/>
    <mergeCell ref="A11:A12"/>
    <mergeCell ref="K29:K33"/>
    <mergeCell ref="G29:G33"/>
    <mergeCell ref="H29:H33"/>
    <mergeCell ref="I29:I33"/>
    <mergeCell ref="C29:C33"/>
    <mergeCell ref="A1:AC1"/>
    <mergeCell ref="J29:J33"/>
    <mergeCell ref="D29:D33"/>
    <mergeCell ref="E29:E33"/>
    <mergeCell ref="F29:F33"/>
    <mergeCell ref="G64:G68"/>
    <mergeCell ref="H64:H68"/>
    <mergeCell ref="I64:I68"/>
    <mergeCell ref="J64:J68"/>
    <mergeCell ref="B6:B9"/>
    <mergeCell ref="A6:A9"/>
    <mergeCell ref="K6:K9"/>
    <mergeCell ref="G6:G9"/>
    <mergeCell ref="H6:H9"/>
    <mergeCell ref="I6:I9"/>
    <mergeCell ref="J6:J9"/>
    <mergeCell ref="F6:F9"/>
    <mergeCell ref="E6:E9"/>
    <mergeCell ref="D6:D9"/>
    <mergeCell ref="C6:C9"/>
    <mergeCell ref="B29:B33"/>
    <mergeCell ref="A29:A33"/>
    <mergeCell ref="J11:J12"/>
    <mergeCell ref="G11:G12"/>
    <mergeCell ref="I593:I595"/>
    <mergeCell ref="H593:H595"/>
    <mergeCell ref="G593:G595"/>
    <mergeCell ref="F593:F595"/>
    <mergeCell ref="E593:E595"/>
    <mergeCell ref="D593:D595"/>
    <mergeCell ref="C593:C595"/>
    <mergeCell ref="D34:D36"/>
    <mergeCell ref="E34:E36"/>
    <mergeCell ref="C34:C36"/>
    <mergeCell ref="B34:B36"/>
    <mergeCell ref="A34:A36"/>
    <mergeCell ref="F34:F36"/>
    <mergeCell ref="K34:K36"/>
    <mergeCell ref="G34:G36"/>
    <mergeCell ref="H34:H36"/>
    <mergeCell ref="I34:I36"/>
    <mergeCell ref="J34:J36"/>
    <mergeCell ref="A558:A565"/>
    <mergeCell ref="B558:B565"/>
    <mergeCell ref="C558:C565"/>
    <mergeCell ref="D558:D565"/>
    <mergeCell ref="E558:E565"/>
    <mergeCell ref="F420:F436"/>
    <mergeCell ref="K420:K436"/>
    <mergeCell ref="J420:J436"/>
    <mergeCell ref="I420:I436"/>
    <mergeCell ref="H420:H436"/>
    <mergeCell ref="G420:G436"/>
    <mergeCell ref="C420:C436"/>
    <mergeCell ref="B420:B436"/>
    <mergeCell ref="A420:A436"/>
    <mergeCell ref="K593:K595"/>
    <mergeCell ref="K587:K591"/>
    <mergeCell ref="K578:K579"/>
    <mergeCell ref="K573:K574"/>
    <mergeCell ref="J610:J616"/>
    <mergeCell ref="I610:I616"/>
    <mergeCell ref="H610:H616"/>
    <mergeCell ref="G610:G616"/>
    <mergeCell ref="K610:K616"/>
    <mergeCell ref="K602:K603"/>
    <mergeCell ref="I602:I603"/>
    <mergeCell ref="H602:H603"/>
    <mergeCell ref="G602:G603"/>
    <mergeCell ref="F602:F603"/>
    <mergeCell ref="E602:E603"/>
    <mergeCell ref="D602:D603"/>
    <mergeCell ref="C602:C603"/>
    <mergeCell ref="J587:J591"/>
    <mergeCell ref="I580:I582"/>
    <mergeCell ref="H580:H582"/>
    <mergeCell ref="G580:G582"/>
    <mergeCell ref="F580:F582"/>
    <mergeCell ref="J606:J607"/>
    <mergeCell ref="I606:I607"/>
    <mergeCell ref="H606:H607"/>
    <mergeCell ref="G606:G607"/>
    <mergeCell ref="F606:F607"/>
    <mergeCell ref="E606:E607"/>
    <mergeCell ref="D606:D607"/>
    <mergeCell ref="C606:C607"/>
    <mergeCell ref="J602:J603"/>
    <mergeCell ref="J593:J595"/>
    <mergeCell ref="A662:A664"/>
    <mergeCell ref="J668:J669"/>
    <mergeCell ref="I668:I669"/>
    <mergeCell ref="H668:H669"/>
    <mergeCell ref="K668:K669"/>
    <mergeCell ref="G668:G669"/>
    <mergeCell ref="F668:F669"/>
    <mergeCell ref="E668:E669"/>
    <mergeCell ref="D668:D669"/>
    <mergeCell ref="C668:C669"/>
    <mergeCell ref="B668:B669"/>
    <mergeCell ref="A668:A669"/>
    <mergeCell ref="J662:J664"/>
    <mergeCell ref="K662:K664"/>
    <mergeCell ref="F662:F664"/>
    <mergeCell ref="I662:I664"/>
    <mergeCell ref="H662:H664"/>
    <mergeCell ref="G662:G664"/>
    <mergeCell ref="E662:E664"/>
    <mergeCell ref="D662:D664"/>
    <mergeCell ref="C662:C664"/>
    <mergeCell ref="B46:B49"/>
    <mergeCell ref="J46:J49"/>
    <mergeCell ref="K46:K49"/>
    <mergeCell ref="I46:I49"/>
    <mergeCell ref="H46:H49"/>
    <mergeCell ref="G46:G49"/>
    <mergeCell ref="F46:F49"/>
    <mergeCell ref="E46:E49"/>
    <mergeCell ref="D46:D49"/>
    <mergeCell ref="C46:C49"/>
    <mergeCell ref="D889:D890"/>
    <mergeCell ref="E889:E890"/>
    <mergeCell ref="C889:C890"/>
    <mergeCell ref="B889:B890"/>
    <mergeCell ref="A889:A890"/>
    <mergeCell ref="K151:K152"/>
    <mergeCell ref="K142:K146"/>
    <mergeCell ref="A277:A279"/>
    <mergeCell ref="B277:B279"/>
    <mergeCell ref="K277:K279"/>
    <mergeCell ref="K676:K677"/>
    <mergeCell ref="J777:J778"/>
    <mergeCell ref="K777:K778"/>
    <mergeCell ref="I777:I778"/>
    <mergeCell ref="H777:H778"/>
    <mergeCell ref="G777:G778"/>
    <mergeCell ref="F889:F890"/>
    <mergeCell ref="J889:J890"/>
    <mergeCell ref="I889:I890"/>
    <mergeCell ref="H889:H890"/>
    <mergeCell ref="G889:G890"/>
    <mergeCell ref="B662:B664"/>
  </mergeCells>
  <printOptions/>
  <pageMargins left="0.7" right="0.7" top="0.75" bottom="0.75" header="0.3" footer="0.3"/>
  <pageSetup horizontalDpi="600" verticalDpi="600" orientation="landscape"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Claudia Elizabeth Casillas Villegas</cp:lastModifiedBy>
  <cp:lastPrinted>2014-12-02T14:48:18Z</cp:lastPrinted>
  <dcterms:created xsi:type="dcterms:W3CDTF">2014-10-22T05:35:08Z</dcterms:created>
  <dcterms:modified xsi:type="dcterms:W3CDTF">2017-03-29T22:48:27Z</dcterms:modified>
  <cp:category/>
  <cp:version/>
  <cp:contentType/>
  <cp:contentStatus/>
</cp:coreProperties>
</file>